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<sst xmlns="http://schemas.openxmlformats.org/spreadsheetml/2006/main" count="54" uniqueCount="47">
  <si>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CABOTAJE</t>
  </si>
  <si>
    <t>EXTERIOR</t>
  </si>
  <si>
    <t>TOTAL</t>
  </si>
  <si>
    <t xml:space="preserve">TOTAL       </t>
  </si>
  <si>
    <t xml:space="preserve">FUENTE: Autoridad Portuaria de Sevilla </t>
  </si>
  <si>
    <t>OTROS PROD. PETROLIF.</t>
  </si>
  <si>
    <t>CARBONES Y COQUE DE PETROLEO</t>
  </si>
  <si>
    <t>BIOCOMBUSTIBLES</t>
  </si>
  <si>
    <t>OTROS MINERALES Y RESIDUOS METALICOS</t>
  </si>
  <si>
    <t>CHATARRAS DE HIERRO</t>
  </si>
  <si>
    <t>PRODUCTOS SIDERURGICOS</t>
  </si>
  <si>
    <t>OTROS PRODUC. METALURG.</t>
  </si>
  <si>
    <t>OTROS MINERALES NO METALICOS</t>
  </si>
  <si>
    <t>POTASAS</t>
  </si>
  <si>
    <t>ABONOS NATURALES Y ARTIFICIALES</t>
  </si>
  <si>
    <t>PRODUCTOS QUIMICOS</t>
  </si>
  <si>
    <t>CEMENTO Y CLINKER</t>
  </si>
  <si>
    <t>MATERIALES DE CONSTRUCCION</t>
  </si>
  <si>
    <t>CEREALES Y SU HARINA</t>
  </si>
  <si>
    <t>FRUTAS, HORTALIZAS Y LEGUMBRES</t>
  </si>
  <si>
    <t>VINOS, BEBIDA, ALCOHOLES Y DERIVADOS</t>
  </si>
  <si>
    <t>CONSERVAS</t>
  </si>
  <si>
    <t>TABACO, CACAO, CAFE Y ESPECIAS</t>
  </si>
  <si>
    <t>ACEITES Y GRASAS</t>
  </si>
  <si>
    <t>OTROS PRODUC. ALIMENT.</t>
  </si>
  <si>
    <t>PESCADOS CONGELADOS Y REFRIGERADOS</t>
  </si>
  <si>
    <t>PIENSO Y FORRAJES</t>
  </si>
  <si>
    <t>MADERAS Y CORCHO</t>
  </si>
  <si>
    <t>PAPEL Y PASTA</t>
  </si>
  <si>
    <t>MAQ., HERRAMIENTAS Y REPUESTOS</t>
  </si>
  <si>
    <t>RESTO DE MERCANCIAS</t>
  </si>
  <si>
    <t>AUTOMOVILES Y SUS PIEZAS</t>
  </si>
  <si>
    <t>TARA EQUIPAMIENTO (RO-RO)</t>
  </si>
  <si>
    <t>TARA DE CONTENEDORES</t>
  </si>
  <si>
    <t>Energético</t>
  </si>
  <si>
    <t>Siderometalúrgico</t>
  </si>
  <si>
    <t>Agroganadero y Alimentario</t>
  </si>
  <si>
    <t>Otras mercancías</t>
  </si>
  <si>
    <t>Vehículos y elementos de transporte</t>
  </si>
  <si>
    <t>CARGA</t>
  </si>
  <si>
    <t>DESCARGA</t>
  </si>
  <si>
    <t>Minerales No Metálicos</t>
  </si>
  <si>
    <t>Abonos</t>
  </si>
  <si>
    <t>Productos Químicos</t>
  </si>
  <si>
    <t>Materiales de Construcción</t>
  </si>
  <si>
    <t>8.2.6. CLASIFICACIÓN DE MERCANCÍAS SEGÚN SU NATURALEZA. AÑO 2014</t>
  </si>
  <si>
    <t xml:space="preserve">           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</si>
</sst>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10" xfId="51" applyFont="1" applyFill="1" applyBorder="1" applyAlignment="1">
      <alignment horizontal="center" wrapText="1" shrinkToFit="1"/>
      <protection/>
    </xf>
    <xf numFmtId="0" fontId="5" fillId="0" borderId="11" xfId="51" applyFont="1" applyFill="1" applyBorder="1" applyAlignment="1">
      <alignment horizontal="center" wrapText="1"/>
      <protection/>
    </xf>
    <xf numFmtId="3" fontId="5" fillId="0" borderId="0" xfId="51" applyNumberFormat="1" applyFont="1" applyFill="1" applyBorder="1" applyAlignment="1">
      <alignment horizontal="center" wrapText="1" shrinkToFit="1"/>
      <protection/>
    </xf>
    <xf numFmtId="3" fontId="43" fillId="0" borderId="0" xfId="0" applyNumberFormat="1" applyFont="1" applyBorder="1" applyAlignment="1" applyProtection="1">
      <alignment/>
      <protection locked="0"/>
    </xf>
    <xf numFmtId="3" fontId="45" fillId="0" borderId="0" xfId="0" applyNumberFormat="1" applyFont="1" applyBorder="1" applyAlignment="1" applyProtection="1">
      <alignment/>
      <protection locked="0"/>
    </xf>
    <xf numFmtId="3" fontId="46" fillId="0" borderId="0" xfId="0" applyNumberFormat="1" applyFont="1" applyBorder="1" applyAlignment="1" applyProtection="1">
      <alignment/>
      <protection locked="0"/>
    </xf>
    <xf numFmtId="0" fontId="5" fillId="0" borderId="12" xfId="51" applyFont="1" applyFill="1" applyBorder="1" applyAlignment="1">
      <alignment horizontal="center" vertical="center"/>
      <protection/>
    </xf>
    <xf numFmtId="3" fontId="5" fillId="0" borderId="13" xfId="51" applyNumberFormat="1" applyFont="1" applyFill="1" applyBorder="1" applyAlignment="1">
      <alignment horizontal="center" wrapText="1" shrinkToFit="1"/>
      <protection/>
    </xf>
    <xf numFmtId="3" fontId="43" fillId="0" borderId="12" xfId="0" applyNumberFormat="1" applyFont="1" applyBorder="1" applyAlignment="1" applyProtection="1">
      <alignment/>
      <protection locked="0"/>
    </xf>
    <xf numFmtId="3" fontId="43" fillId="0" borderId="13" xfId="0" applyNumberFormat="1" applyFont="1" applyBorder="1" applyAlignment="1" applyProtection="1">
      <alignment/>
      <protection locked="0"/>
    </xf>
    <xf numFmtId="3" fontId="43" fillId="0" borderId="12" xfId="0" applyNumberFormat="1" applyFont="1" applyBorder="1" applyAlignment="1" applyProtection="1">
      <alignment horizontal="center"/>
      <protection locked="0"/>
    </xf>
    <xf numFmtId="3" fontId="45" fillId="0" borderId="12" xfId="0" applyNumberFormat="1" applyFont="1" applyBorder="1" applyAlignment="1" applyProtection="1">
      <alignment horizontal="center"/>
      <protection locked="0"/>
    </xf>
    <xf numFmtId="3" fontId="45" fillId="0" borderId="13" xfId="0" applyNumberFormat="1" applyFont="1" applyBorder="1" applyAlignment="1" applyProtection="1">
      <alignment/>
      <protection locked="0"/>
    </xf>
    <xf numFmtId="3" fontId="45" fillId="0" borderId="12" xfId="0" applyNumberFormat="1" applyFont="1" applyBorder="1" applyAlignment="1" applyProtection="1">
      <alignment horizontal="center" wrapText="1"/>
      <protection locked="0"/>
    </xf>
    <xf numFmtId="3" fontId="47" fillId="0" borderId="12" xfId="0" applyNumberFormat="1" applyFont="1" applyBorder="1" applyAlignment="1" applyProtection="1">
      <alignment horizontal="center"/>
      <protection locked="0"/>
    </xf>
    <xf numFmtId="3" fontId="46" fillId="0" borderId="13" xfId="0" applyNumberFormat="1" applyFont="1" applyBorder="1" applyAlignment="1" applyProtection="1">
      <alignment/>
      <protection locked="0"/>
    </xf>
    <xf numFmtId="3" fontId="45" fillId="0" borderId="14" xfId="0" applyNumberFormat="1" applyFont="1" applyBorder="1" applyAlignment="1" applyProtection="1">
      <alignment horizontal="center"/>
      <protection locked="0"/>
    </xf>
    <xf numFmtId="3" fontId="45" fillId="0" borderId="10" xfId="0" applyNumberFormat="1" applyFont="1" applyBorder="1" applyAlignment="1" applyProtection="1">
      <alignment/>
      <protection locked="0"/>
    </xf>
    <xf numFmtId="3" fontId="45" fillId="0" borderId="11" xfId="0" applyNumberFormat="1" applyFont="1" applyBorder="1" applyAlignment="1" applyProtection="1">
      <alignment/>
      <protection locked="0"/>
    </xf>
    <xf numFmtId="0" fontId="5" fillId="0" borderId="10" xfId="51" applyFont="1" applyFill="1" applyBorder="1" applyAlignment="1">
      <alignment horizont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wrapText="1"/>
      <protection/>
    </xf>
    <xf numFmtId="0" fontId="6" fillId="0" borderId="16" xfId="51" applyFont="1" applyFill="1" applyBorder="1" applyAlignment="1">
      <alignment horizontal="center" wrapText="1"/>
      <protection/>
    </xf>
    <xf numFmtId="0" fontId="6" fillId="0" borderId="17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55" sqref="A55"/>
    </sheetView>
  </sheetViews>
  <sheetFormatPr defaultColWidth="11.421875" defaultRowHeight="15"/>
  <cols>
    <col min="1" max="1" width="42.421875" style="0" customWidth="1"/>
    <col min="2" max="10" width="11.7109375" style="0" customWidth="1"/>
  </cols>
  <sheetData>
    <row r="1" ht="15.75">
      <c r="A1" s="1" t="s">
        <v>45</v>
      </c>
    </row>
    <row r="2" ht="15.75">
      <c r="A2" s="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6"/>
      <c r="B4" s="28" t="s">
        <v>0</v>
      </c>
      <c r="C4" s="29"/>
      <c r="D4" s="29"/>
      <c r="E4" s="28" t="s">
        <v>1</v>
      </c>
      <c r="F4" s="29"/>
      <c r="G4" s="29"/>
      <c r="H4" s="28" t="s">
        <v>2</v>
      </c>
      <c r="I4" s="29"/>
      <c r="J4" s="30"/>
    </row>
    <row r="5" spans="1:10" ht="15">
      <c r="A5" s="27"/>
      <c r="B5" s="6" t="s">
        <v>39</v>
      </c>
      <c r="C5" s="6" t="s">
        <v>40</v>
      </c>
      <c r="D5" s="25" t="s">
        <v>3</v>
      </c>
      <c r="E5" s="6" t="s">
        <v>39</v>
      </c>
      <c r="F5" s="6" t="s">
        <v>40</v>
      </c>
      <c r="G5" s="25" t="s">
        <v>3</v>
      </c>
      <c r="H5" s="6" t="s">
        <v>39</v>
      </c>
      <c r="I5" s="6" t="s">
        <v>40</v>
      </c>
      <c r="J5" s="7" t="s">
        <v>3</v>
      </c>
    </row>
    <row r="6" spans="1:10" s="3" customFormat="1" ht="15">
      <c r="A6" s="12" t="s">
        <v>34</v>
      </c>
      <c r="B6" s="8">
        <f>SUM(B7:B9)</f>
        <v>22765</v>
      </c>
      <c r="C6" s="8">
        <f aca="true" t="shared" si="0" ref="C6:J6">SUM(C7:C9)</f>
        <v>2077</v>
      </c>
      <c r="D6" s="8">
        <f t="shared" si="0"/>
        <v>24842</v>
      </c>
      <c r="E6" s="8">
        <f t="shared" si="0"/>
        <v>5685</v>
      </c>
      <c r="F6" s="8">
        <f t="shared" si="0"/>
        <v>1327</v>
      </c>
      <c r="G6" s="8">
        <f t="shared" si="0"/>
        <v>7012</v>
      </c>
      <c r="H6" s="8">
        <f t="shared" si="0"/>
        <v>28450</v>
      </c>
      <c r="I6" s="8">
        <f t="shared" si="0"/>
        <v>3404</v>
      </c>
      <c r="J6" s="13">
        <f t="shared" si="0"/>
        <v>31854</v>
      </c>
    </row>
    <row r="7" spans="1:10" ht="15">
      <c r="A7" s="14" t="s">
        <v>5</v>
      </c>
      <c r="B7" s="9">
        <v>8400</v>
      </c>
      <c r="C7" s="9">
        <v>1897</v>
      </c>
      <c r="D7" s="9">
        <v>10297</v>
      </c>
      <c r="E7" s="9">
        <v>24</v>
      </c>
      <c r="F7" s="9">
        <v>419</v>
      </c>
      <c r="G7" s="9">
        <v>443</v>
      </c>
      <c r="H7" s="9">
        <v>8424</v>
      </c>
      <c r="I7" s="9">
        <v>2316</v>
      </c>
      <c r="J7" s="15">
        <v>10740</v>
      </c>
    </row>
    <row r="8" spans="1:10" ht="15">
      <c r="A8" s="14" t="s">
        <v>6</v>
      </c>
      <c r="B8" s="9">
        <v>1770</v>
      </c>
      <c r="C8" s="9">
        <v>0</v>
      </c>
      <c r="D8" s="9">
        <v>1770</v>
      </c>
      <c r="E8" s="9">
        <v>0</v>
      </c>
      <c r="F8" s="9">
        <v>0</v>
      </c>
      <c r="G8" s="9">
        <v>0</v>
      </c>
      <c r="H8" s="9">
        <v>1770</v>
      </c>
      <c r="I8" s="9">
        <v>0</v>
      </c>
      <c r="J8" s="15">
        <v>1770</v>
      </c>
    </row>
    <row r="9" spans="1:10" ht="15">
      <c r="A9" s="14" t="s">
        <v>7</v>
      </c>
      <c r="B9" s="9">
        <v>12595</v>
      </c>
      <c r="C9" s="9">
        <v>180</v>
      </c>
      <c r="D9" s="9">
        <v>12775</v>
      </c>
      <c r="E9" s="9">
        <v>5661</v>
      </c>
      <c r="F9" s="9">
        <v>908</v>
      </c>
      <c r="G9" s="9">
        <v>6569</v>
      </c>
      <c r="H9" s="9">
        <v>18256</v>
      </c>
      <c r="I9" s="9">
        <v>1088</v>
      </c>
      <c r="J9" s="15">
        <v>19344</v>
      </c>
    </row>
    <row r="10" spans="1:10" ht="15">
      <c r="A10" s="16"/>
      <c r="B10" s="9"/>
      <c r="C10" s="9"/>
      <c r="D10" s="9"/>
      <c r="E10" s="9"/>
      <c r="F10" s="9"/>
      <c r="G10" s="9"/>
      <c r="H10" s="9"/>
      <c r="I10" s="9"/>
      <c r="J10" s="15"/>
    </row>
    <row r="11" spans="1:10" s="3" customFormat="1" ht="15">
      <c r="A11" s="17" t="s">
        <v>35</v>
      </c>
      <c r="B11" s="10">
        <f>SUM(B12:B15)</f>
        <v>34875</v>
      </c>
      <c r="C11" s="10">
        <f aca="true" t="shared" si="1" ref="C11:J11">SUM(C12:C15)</f>
        <v>32738</v>
      </c>
      <c r="D11" s="10">
        <f t="shared" si="1"/>
        <v>67613</v>
      </c>
      <c r="E11" s="10">
        <f t="shared" si="1"/>
        <v>660159</v>
      </c>
      <c r="F11" s="10">
        <f t="shared" si="1"/>
        <v>442901</v>
      </c>
      <c r="G11" s="10">
        <f t="shared" si="1"/>
        <v>1103060</v>
      </c>
      <c r="H11" s="10">
        <f t="shared" si="1"/>
        <v>695034</v>
      </c>
      <c r="I11" s="10">
        <f t="shared" si="1"/>
        <v>475639</v>
      </c>
      <c r="J11" s="18">
        <f t="shared" si="1"/>
        <v>1170673</v>
      </c>
    </row>
    <row r="12" spans="1:10" ht="15">
      <c r="A12" s="14" t="s">
        <v>8</v>
      </c>
      <c r="B12" s="9">
        <v>27</v>
      </c>
      <c r="C12" s="9">
        <v>996</v>
      </c>
      <c r="D12" s="9">
        <v>1023</v>
      </c>
      <c r="E12" s="9">
        <v>0</v>
      </c>
      <c r="F12" s="9">
        <v>230</v>
      </c>
      <c r="G12" s="9">
        <v>230</v>
      </c>
      <c r="H12" s="9">
        <v>27</v>
      </c>
      <c r="I12" s="9">
        <v>1226</v>
      </c>
      <c r="J12" s="15">
        <v>1253</v>
      </c>
    </row>
    <row r="13" spans="1:10" ht="15">
      <c r="A13" s="14" t="s">
        <v>9</v>
      </c>
      <c r="B13" s="9">
        <v>4102</v>
      </c>
      <c r="C13" s="9">
        <v>19666</v>
      </c>
      <c r="D13" s="9">
        <v>23768</v>
      </c>
      <c r="E13" s="9">
        <v>7</v>
      </c>
      <c r="F13" s="9">
        <v>380502</v>
      </c>
      <c r="G13" s="9">
        <v>380509</v>
      </c>
      <c r="H13" s="9">
        <v>4109</v>
      </c>
      <c r="I13" s="9">
        <v>400168</v>
      </c>
      <c r="J13" s="15">
        <v>404277</v>
      </c>
    </row>
    <row r="14" spans="1:10" ht="15">
      <c r="A14" s="14" t="s">
        <v>10</v>
      </c>
      <c r="B14" s="9">
        <v>26096</v>
      </c>
      <c r="C14" s="9">
        <v>11989</v>
      </c>
      <c r="D14" s="9">
        <v>38085</v>
      </c>
      <c r="E14" s="9">
        <v>648117</v>
      </c>
      <c r="F14" s="9">
        <v>61400</v>
      </c>
      <c r="G14" s="9">
        <v>709517</v>
      </c>
      <c r="H14" s="9">
        <v>674213</v>
      </c>
      <c r="I14" s="9">
        <v>73389</v>
      </c>
      <c r="J14" s="15">
        <v>747602</v>
      </c>
    </row>
    <row r="15" spans="1:10" ht="15">
      <c r="A15" s="14" t="s">
        <v>11</v>
      </c>
      <c r="B15" s="9">
        <v>4650</v>
      </c>
      <c r="C15" s="9">
        <v>87</v>
      </c>
      <c r="D15" s="9">
        <v>4737</v>
      </c>
      <c r="E15" s="9">
        <v>12035</v>
      </c>
      <c r="F15" s="9">
        <v>769</v>
      </c>
      <c r="G15" s="9">
        <v>12804</v>
      </c>
      <c r="H15" s="9">
        <v>16685</v>
      </c>
      <c r="I15" s="9">
        <v>856</v>
      </c>
      <c r="J15" s="15">
        <v>17541</v>
      </c>
    </row>
    <row r="16" spans="1:10" ht="15">
      <c r="A16" s="14"/>
      <c r="B16" s="9"/>
      <c r="C16" s="9"/>
      <c r="D16" s="9"/>
      <c r="E16" s="9"/>
      <c r="F16" s="9"/>
      <c r="G16" s="9"/>
      <c r="H16" s="9"/>
      <c r="I16" s="9"/>
      <c r="J16" s="15"/>
    </row>
    <row r="17" spans="1:10" s="3" customFormat="1" ht="15">
      <c r="A17" s="19" t="s">
        <v>41</v>
      </c>
      <c r="B17" s="10">
        <f>SUM(B18)</f>
        <v>1311</v>
      </c>
      <c r="C17" s="10">
        <f aca="true" t="shared" si="2" ref="C17:J17">SUM(C18)</f>
        <v>903</v>
      </c>
      <c r="D17" s="10">
        <f t="shared" si="2"/>
        <v>2214</v>
      </c>
      <c r="E17" s="10">
        <f t="shared" si="2"/>
        <v>0</v>
      </c>
      <c r="F17" s="10">
        <f t="shared" si="2"/>
        <v>2400</v>
      </c>
      <c r="G17" s="10">
        <f t="shared" si="2"/>
        <v>2400</v>
      </c>
      <c r="H17" s="10">
        <f t="shared" si="2"/>
        <v>1311</v>
      </c>
      <c r="I17" s="10">
        <f t="shared" si="2"/>
        <v>3303</v>
      </c>
      <c r="J17" s="18">
        <f t="shared" si="2"/>
        <v>4614</v>
      </c>
    </row>
    <row r="18" spans="1:10" ht="15">
      <c r="A18" s="14" t="s">
        <v>12</v>
      </c>
      <c r="B18" s="9">
        <v>1311</v>
      </c>
      <c r="C18" s="9">
        <v>903</v>
      </c>
      <c r="D18" s="9">
        <v>2214</v>
      </c>
      <c r="E18" s="9">
        <v>0</v>
      </c>
      <c r="F18" s="9">
        <v>2400</v>
      </c>
      <c r="G18" s="9">
        <v>2400</v>
      </c>
      <c r="H18" s="9">
        <v>1311</v>
      </c>
      <c r="I18" s="9">
        <v>3303</v>
      </c>
      <c r="J18" s="15">
        <v>4614</v>
      </c>
    </row>
    <row r="19" spans="1:10" s="5" customFormat="1" ht="15">
      <c r="A19" s="20"/>
      <c r="B19" s="11"/>
      <c r="C19" s="11"/>
      <c r="D19" s="11"/>
      <c r="E19" s="11"/>
      <c r="F19" s="11"/>
      <c r="G19" s="11"/>
      <c r="H19" s="11"/>
      <c r="I19" s="11"/>
      <c r="J19" s="21"/>
    </row>
    <row r="20" spans="1:10" s="3" customFormat="1" ht="15">
      <c r="A20" s="17" t="s">
        <v>42</v>
      </c>
      <c r="B20" s="10">
        <f>SUM(B21:B22)</f>
        <v>4927</v>
      </c>
      <c r="C20" s="10">
        <f aca="true" t="shared" si="3" ref="C20:J20">SUM(C21:C22)</f>
        <v>45091</v>
      </c>
      <c r="D20" s="10">
        <f t="shared" si="3"/>
        <v>50018</v>
      </c>
      <c r="E20" s="10">
        <f t="shared" si="3"/>
        <v>0</v>
      </c>
      <c r="F20" s="10">
        <f t="shared" si="3"/>
        <v>564810</v>
      </c>
      <c r="G20" s="10">
        <f t="shared" si="3"/>
        <v>564810</v>
      </c>
      <c r="H20" s="10">
        <f t="shared" si="3"/>
        <v>4927</v>
      </c>
      <c r="I20" s="10">
        <f t="shared" si="3"/>
        <v>609901</v>
      </c>
      <c r="J20" s="18">
        <f t="shared" si="3"/>
        <v>614828</v>
      </c>
    </row>
    <row r="21" spans="1:10" ht="15">
      <c r="A21" s="14" t="s">
        <v>13</v>
      </c>
      <c r="B21" s="9">
        <v>0</v>
      </c>
      <c r="C21" s="9">
        <v>0</v>
      </c>
      <c r="D21" s="9">
        <v>0</v>
      </c>
      <c r="E21" s="9">
        <v>0</v>
      </c>
      <c r="F21" s="9">
        <v>42892</v>
      </c>
      <c r="G21" s="9">
        <v>42892</v>
      </c>
      <c r="H21" s="9">
        <v>0</v>
      </c>
      <c r="I21" s="9">
        <v>42892</v>
      </c>
      <c r="J21" s="15">
        <v>42892</v>
      </c>
    </row>
    <row r="22" spans="1:10" ht="15">
      <c r="A22" s="14" t="s">
        <v>14</v>
      </c>
      <c r="B22" s="9">
        <v>4927</v>
      </c>
      <c r="C22" s="9">
        <v>45091</v>
      </c>
      <c r="D22" s="9">
        <v>50018</v>
      </c>
      <c r="E22" s="9">
        <v>0</v>
      </c>
      <c r="F22" s="9">
        <v>521918</v>
      </c>
      <c r="G22" s="9">
        <v>521918</v>
      </c>
      <c r="H22" s="9">
        <v>4927</v>
      </c>
      <c r="I22" s="9">
        <v>567009</v>
      </c>
      <c r="J22" s="15">
        <v>571936</v>
      </c>
    </row>
    <row r="23" spans="1:10" ht="15">
      <c r="A23" s="14"/>
      <c r="B23" s="9"/>
      <c r="C23" s="9"/>
      <c r="D23" s="9"/>
      <c r="E23" s="9"/>
      <c r="F23" s="9"/>
      <c r="G23" s="9"/>
      <c r="H23" s="9"/>
      <c r="I23" s="9"/>
      <c r="J23" s="15"/>
    </row>
    <row r="24" spans="1:10" s="3" customFormat="1" ht="15">
      <c r="A24" s="19" t="s">
        <v>43</v>
      </c>
      <c r="B24" s="10">
        <f>SUM(B25)</f>
        <v>84262</v>
      </c>
      <c r="C24" s="10">
        <f aca="true" t="shared" si="4" ref="C24:J24">SUM(C25)</f>
        <v>26284</v>
      </c>
      <c r="D24" s="10">
        <f t="shared" si="4"/>
        <v>110546</v>
      </c>
      <c r="E24" s="10">
        <f t="shared" si="4"/>
        <v>15017</v>
      </c>
      <c r="F24" s="10">
        <f t="shared" si="4"/>
        <v>80102</v>
      </c>
      <c r="G24" s="10">
        <f t="shared" si="4"/>
        <v>95119</v>
      </c>
      <c r="H24" s="10">
        <f t="shared" si="4"/>
        <v>99279</v>
      </c>
      <c r="I24" s="10">
        <f t="shared" si="4"/>
        <v>106386</v>
      </c>
      <c r="J24" s="18">
        <f t="shared" si="4"/>
        <v>205665</v>
      </c>
    </row>
    <row r="25" spans="1:10" ht="15">
      <c r="A25" s="14" t="s">
        <v>15</v>
      </c>
      <c r="B25" s="9">
        <v>84262</v>
      </c>
      <c r="C25" s="9">
        <v>26284</v>
      </c>
      <c r="D25" s="9">
        <v>110546</v>
      </c>
      <c r="E25" s="9">
        <v>15017</v>
      </c>
      <c r="F25" s="9">
        <v>80102</v>
      </c>
      <c r="G25" s="9">
        <v>95119</v>
      </c>
      <c r="H25" s="9">
        <v>99279</v>
      </c>
      <c r="I25" s="9">
        <v>106386</v>
      </c>
      <c r="J25" s="15">
        <v>205665</v>
      </c>
    </row>
    <row r="26" spans="1:10" ht="15">
      <c r="A26" s="14"/>
      <c r="B26" s="9"/>
      <c r="C26" s="9"/>
      <c r="D26" s="9"/>
      <c r="E26" s="9"/>
      <c r="F26" s="9"/>
      <c r="G26" s="9"/>
      <c r="H26" s="9"/>
      <c r="I26" s="9"/>
      <c r="J26" s="15"/>
    </row>
    <row r="27" spans="1:10" s="3" customFormat="1" ht="15">
      <c r="A27" s="17" t="s">
        <v>44</v>
      </c>
      <c r="B27" s="10">
        <f>SUM(B28:B29)</f>
        <v>25903</v>
      </c>
      <c r="C27" s="10">
        <f aca="true" t="shared" si="5" ref="C27:J27">SUM(C28:C29)</f>
        <v>794</v>
      </c>
      <c r="D27" s="10">
        <f t="shared" si="5"/>
        <v>26697</v>
      </c>
      <c r="E27" s="10">
        <f t="shared" si="5"/>
        <v>89087</v>
      </c>
      <c r="F27" s="10">
        <f t="shared" si="5"/>
        <v>16055</v>
      </c>
      <c r="G27" s="10">
        <f t="shared" si="5"/>
        <v>105142</v>
      </c>
      <c r="H27" s="10">
        <f t="shared" si="5"/>
        <v>114990</v>
      </c>
      <c r="I27" s="10">
        <f t="shared" si="5"/>
        <v>16849</v>
      </c>
      <c r="J27" s="18">
        <f t="shared" si="5"/>
        <v>131839</v>
      </c>
    </row>
    <row r="28" spans="1:10" ht="15">
      <c r="A28" s="14" t="s">
        <v>16</v>
      </c>
      <c r="B28" s="9">
        <v>5777</v>
      </c>
      <c r="C28" s="9">
        <v>0</v>
      </c>
      <c r="D28" s="9">
        <v>5777</v>
      </c>
      <c r="E28" s="9">
        <v>85941</v>
      </c>
      <c r="F28" s="9">
        <v>15600</v>
      </c>
      <c r="G28" s="9">
        <v>101541</v>
      </c>
      <c r="H28" s="9">
        <v>91718</v>
      </c>
      <c r="I28" s="9">
        <v>15600</v>
      </c>
      <c r="J28" s="15">
        <v>107318</v>
      </c>
    </row>
    <row r="29" spans="1:10" ht="15">
      <c r="A29" s="14" t="s">
        <v>17</v>
      </c>
      <c r="B29" s="9">
        <v>20126</v>
      </c>
      <c r="C29" s="9">
        <v>794</v>
      </c>
      <c r="D29" s="9">
        <v>20920</v>
      </c>
      <c r="E29" s="9">
        <v>3146</v>
      </c>
      <c r="F29" s="9">
        <v>455</v>
      </c>
      <c r="G29" s="9">
        <v>3601</v>
      </c>
      <c r="H29" s="9">
        <v>23272</v>
      </c>
      <c r="I29" s="9">
        <v>1249</v>
      </c>
      <c r="J29" s="15">
        <v>24521</v>
      </c>
    </row>
    <row r="30" spans="1:10" ht="15">
      <c r="A30" s="14"/>
      <c r="B30" s="9"/>
      <c r="C30" s="9"/>
      <c r="D30" s="9"/>
      <c r="E30" s="9"/>
      <c r="F30" s="9"/>
      <c r="G30" s="9"/>
      <c r="H30" s="9"/>
      <c r="I30" s="9"/>
      <c r="J30" s="15"/>
    </row>
    <row r="31" spans="1:10" s="3" customFormat="1" ht="15">
      <c r="A31" s="17" t="s">
        <v>36</v>
      </c>
      <c r="B31" s="10">
        <f>SUM(B32:B40)</f>
        <v>467048</v>
      </c>
      <c r="C31" s="10">
        <f aca="true" t="shared" si="6" ref="C31:J31">SUM(C32:C40)</f>
        <v>104254</v>
      </c>
      <c r="D31" s="10">
        <f t="shared" si="6"/>
        <v>571302</v>
      </c>
      <c r="E31" s="10">
        <f t="shared" si="6"/>
        <v>396366</v>
      </c>
      <c r="F31" s="10">
        <f t="shared" si="6"/>
        <v>504039</v>
      </c>
      <c r="G31" s="10">
        <f t="shared" si="6"/>
        <v>900405</v>
      </c>
      <c r="H31" s="10">
        <f t="shared" si="6"/>
        <v>863414</v>
      </c>
      <c r="I31" s="10">
        <f t="shared" si="6"/>
        <v>608293</v>
      </c>
      <c r="J31" s="18">
        <f t="shared" si="6"/>
        <v>1471707</v>
      </c>
    </row>
    <row r="32" spans="1:10" ht="15">
      <c r="A32" s="14" t="s">
        <v>18</v>
      </c>
      <c r="B32" s="9">
        <v>36385</v>
      </c>
      <c r="C32" s="9">
        <v>8</v>
      </c>
      <c r="D32" s="9">
        <v>36393</v>
      </c>
      <c r="E32" s="9">
        <v>248817</v>
      </c>
      <c r="F32" s="9">
        <v>277683</v>
      </c>
      <c r="G32" s="9">
        <v>526500</v>
      </c>
      <c r="H32" s="9">
        <v>285202</v>
      </c>
      <c r="I32" s="9">
        <v>277691</v>
      </c>
      <c r="J32" s="15">
        <v>562893</v>
      </c>
    </row>
    <row r="33" spans="1:10" ht="15">
      <c r="A33" s="14" t="s">
        <v>19</v>
      </c>
      <c r="B33" s="9">
        <v>46962</v>
      </c>
      <c r="C33" s="9">
        <v>89830</v>
      </c>
      <c r="D33" s="9">
        <v>136792</v>
      </c>
      <c r="E33" s="9">
        <v>416</v>
      </c>
      <c r="F33" s="9">
        <v>3634</v>
      </c>
      <c r="G33" s="9">
        <v>4050</v>
      </c>
      <c r="H33" s="9">
        <v>47378</v>
      </c>
      <c r="I33" s="9">
        <v>93464</v>
      </c>
      <c r="J33" s="15">
        <v>140842</v>
      </c>
    </row>
    <row r="34" spans="1:10" s="3" customFormat="1" ht="15">
      <c r="A34" s="14" t="s">
        <v>20</v>
      </c>
      <c r="B34" s="9">
        <v>98411</v>
      </c>
      <c r="C34" s="9">
        <v>4741</v>
      </c>
      <c r="D34" s="9">
        <v>103152</v>
      </c>
      <c r="E34" s="9">
        <v>30356</v>
      </c>
      <c r="F34" s="9">
        <v>39754</v>
      </c>
      <c r="G34" s="9">
        <v>70110</v>
      </c>
      <c r="H34" s="9">
        <v>128767</v>
      </c>
      <c r="I34" s="9">
        <v>44495</v>
      </c>
      <c r="J34" s="15">
        <v>173262</v>
      </c>
    </row>
    <row r="35" spans="1:10" ht="15">
      <c r="A35" s="14" t="s">
        <v>21</v>
      </c>
      <c r="B35" s="9">
        <v>21185</v>
      </c>
      <c r="C35" s="9">
        <v>51</v>
      </c>
      <c r="D35" s="9">
        <v>21236</v>
      </c>
      <c r="E35" s="9">
        <v>14175</v>
      </c>
      <c r="F35" s="9">
        <v>1222</v>
      </c>
      <c r="G35" s="9">
        <v>15397</v>
      </c>
      <c r="H35" s="9">
        <v>35360</v>
      </c>
      <c r="I35" s="9">
        <v>1273</v>
      </c>
      <c r="J35" s="15">
        <v>36633</v>
      </c>
    </row>
    <row r="36" spans="1:10" ht="15">
      <c r="A36" s="14" t="s">
        <v>22</v>
      </c>
      <c r="B36" s="9">
        <v>4731</v>
      </c>
      <c r="C36" s="9">
        <v>2184</v>
      </c>
      <c r="D36" s="9">
        <v>6915</v>
      </c>
      <c r="E36" s="9">
        <v>3</v>
      </c>
      <c r="F36" s="9">
        <v>228</v>
      </c>
      <c r="G36" s="9">
        <v>231</v>
      </c>
      <c r="H36" s="9">
        <v>4734</v>
      </c>
      <c r="I36" s="9">
        <v>2412</v>
      </c>
      <c r="J36" s="15">
        <v>7146</v>
      </c>
    </row>
    <row r="37" spans="1:10" ht="15">
      <c r="A37" s="14" t="s">
        <v>23</v>
      </c>
      <c r="B37" s="9">
        <v>32339</v>
      </c>
      <c r="C37" s="9">
        <v>428</v>
      </c>
      <c r="D37" s="9">
        <v>32767</v>
      </c>
      <c r="E37" s="9">
        <v>8000</v>
      </c>
      <c r="F37" s="9">
        <v>40120</v>
      </c>
      <c r="G37" s="9">
        <v>48120</v>
      </c>
      <c r="H37" s="9">
        <v>40339</v>
      </c>
      <c r="I37" s="9">
        <v>40548</v>
      </c>
      <c r="J37" s="15">
        <v>80887</v>
      </c>
    </row>
    <row r="38" spans="1:10" ht="15">
      <c r="A38" s="14" t="s">
        <v>24</v>
      </c>
      <c r="B38" s="9">
        <v>174977</v>
      </c>
      <c r="C38" s="9">
        <v>2088</v>
      </c>
      <c r="D38" s="9">
        <v>177065</v>
      </c>
      <c r="E38" s="9">
        <v>209</v>
      </c>
      <c r="F38" s="9">
        <v>16259</v>
      </c>
      <c r="G38" s="9">
        <v>16468</v>
      </c>
      <c r="H38" s="9">
        <v>175186</v>
      </c>
      <c r="I38" s="9">
        <v>18347</v>
      </c>
      <c r="J38" s="15">
        <v>193533</v>
      </c>
    </row>
    <row r="39" spans="1:10" ht="15">
      <c r="A39" s="14" t="s">
        <v>25</v>
      </c>
      <c r="B39" s="9">
        <v>613</v>
      </c>
      <c r="C39" s="9">
        <v>4857</v>
      </c>
      <c r="D39" s="9">
        <v>5470</v>
      </c>
      <c r="E39" s="9">
        <v>0</v>
      </c>
      <c r="F39" s="9">
        <v>2459</v>
      </c>
      <c r="G39" s="9">
        <v>2459</v>
      </c>
      <c r="H39" s="9">
        <v>613</v>
      </c>
      <c r="I39" s="9">
        <v>7316</v>
      </c>
      <c r="J39" s="15">
        <v>7929</v>
      </c>
    </row>
    <row r="40" spans="1:10" ht="15">
      <c r="A40" s="14" t="s">
        <v>26</v>
      </c>
      <c r="B40" s="9">
        <v>51445</v>
      </c>
      <c r="C40" s="9">
        <v>67</v>
      </c>
      <c r="D40" s="9">
        <v>51512</v>
      </c>
      <c r="E40" s="9">
        <v>94390</v>
      </c>
      <c r="F40" s="9">
        <v>122680</v>
      </c>
      <c r="G40" s="9">
        <v>217070</v>
      </c>
      <c r="H40" s="9">
        <v>145835</v>
      </c>
      <c r="I40" s="9">
        <v>122747</v>
      </c>
      <c r="J40" s="15">
        <v>268582</v>
      </c>
    </row>
    <row r="41" spans="1:10" ht="15">
      <c r="A41" s="14"/>
      <c r="B41" s="9"/>
      <c r="C41" s="9"/>
      <c r="D41" s="9"/>
      <c r="E41" s="9"/>
      <c r="F41" s="9"/>
      <c r="G41" s="9"/>
      <c r="H41" s="9"/>
      <c r="I41" s="9"/>
      <c r="J41" s="15"/>
    </row>
    <row r="42" spans="1:10" s="3" customFormat="1" ht="15">
      <c r="A42" s="17" t="s">
        <v>37</v>
      </c>
      <c r="B42" s="10">
        <f>SUM(B43:B46)</f>
        <v>142355</v>
      </c>
      <c r="C42" s="10">
        <f aca="true" t="shared" si="7" ref="C42:J42">SUM(C43:C46)</f>
        <v>41299</v>
      </c>
      <c r="D42" s="10">
        <f t="shared" si="7"/>
        <v>183654</v>
      </c>
      <c r="E42" s="10">
        <f t="shared" si="7"/>
        <v>28895</v>
      </c>
      <c r="F42" s="10">
        <f t="shared" si="7"/>
        <v>39911</v>
      </c>
      <c r="G42" s="10">
        <f t="shared" si="7"/>
        <v>68806</v>
      </c>
      <c r="H42" s="10">
        <f t="shared" si="7"/>
        <v>171250</v>
      </c>
      <c r="I42" s="10">
        <f t="shared" si="7"/>
        <v>81210</v>
      </c>
      <c r="J42" s="18">
        <f t="shared" si="7"/>
        <v>252460</v>
      </c>
    </row>
    <row r="43" spans="1:10" ht="15">
      <c r="A43" s="14" t="s">
        <v>27</v>
      </c>
      <c r="B43" s="9">
        <v>2169</v>
      </c>
      <c r="C43" s="9">
        <v>15</v>
      </c>
      <c r="D43" s="9">
        <v>2184</v>
      </c>
      <c r="E43" s="9">
        <v>468</v>
      </c>
      <c r="F43" s="9">
        <v>3033</v>
      </c>
      <c r="G43" s="9">
        <v>3501</v>
      </c>
      <c r="H43" s="9">
        <v>2637</v>
      </c>
      <c r="I43" s="9">
        <v>3048</v>
      </c>
      <c r="J43" s="15">
        <v>5685</v>
      </c>
    </row>
    <row r="44" spans="1:10" ht="15">
      <c r="A44" s="14" t="s">
        <v>28</v>
      </c>
      <c r="B44" s="9">
        <v>3313</v>
      </c>
      <c r="C44" s="9">
        <v>13676</v>
      </c>
      <c r="D44" s="9">
        <v>16989</v>
      </c>
      <c r="E44" s="9">
        <v>0</v>
      </c>
      <c r="F44" s="9">
        <v>2412</v>
      </c>
      <c r="G44" s="9">
        <v>2412</v>
      </c>
      <c r="H44" s="9">
        <v>3313</v>
      </c>
      <c r="I44" s="9">
        <v>16088</v>
      </c>
      <c r="J44" s="15">
        <v>19401</v>
      </c>
    </row>
    <row r="45" spans="1:10" ht="15">
      <c r="A45" s="14" t="s">
        <v>29</v>
      </c>
      <c r="B45" s="9">
        <v>25283</v>
      </c>
      <c r="C45" s="9">
        <v>9864</v>
      </c>
      <c r="D45" s="9">
        <v>35147</v>
      </c>
      <c r="E45" s="9">
        <v>6544</v>
      </c>
      <c r="F45" s="9">
        <v>299</v>
      </c>
      <c r="G45" s="9">
        <v>6843</v>
      </c>
      <c r="H45" s="9">
        <v>31827</v>
      </c>
      <c r="I45" s="9">
        <v>10163</v>
      </c>
      <c r="J45" s="15">
        <v>41990</v>
      </c>
    </row>
    <row r="46" spans="1:10" ht="15">
      <c r="A46" s="14" t="s">
        <v>30</v>
      </c>
      <c r="B46" s="9">
        <v>111590</v>
      </c>
      <c r="C46" s="9">
        <v>17744</v>
      </c>
      <c r="D46" s="9">
        <v>129334</v>
      </c>
      <c r="E46" s="9">
        <v>21883</v>
      </c>
      <c r="F46" s="9">
        <v>34167</v>
      </c>
      <c r="G46" s="9">
        <v>56050</v>
      </c>
      <c r="H46" s="9">
        <v>133473</v>
      </c>
      <c r="I46" s="9">
        <v>51911</v>
      </c>
      <c r="J46" s="15">
        <v>185384</v>
      </c>
    </row>
    <row r="47" spans="1:10" ht="15">
      <c r="A47" s="14"/>
      <c r="B47" s="9"/>
      <c r="C47" s="9"/>
      <c r="D47" s="9"/>
      <c r="E47" s="9"/>
      <c r="F47" s="9"/>
      <c r="G47" s="9"/>
      <c r="H47" s="9"/>
      <c r="I47" s="9"/>
      <c r="J47" s="15"/>
    </row>
    <row r="48" spans="1:10" s="3" customFormat="1" ht="15">
      <c r="A48" s="17" t="s">
        <v>38</v>
      </c>
      <c r="B48" s="10">
        <f>SUM(B49:B51)</f>
        <v>226420</v>
      </c>
      <c r="C48" s="10">
        <f aca="true" t="shared" si="8" ref="C48:J48">SUM(C49:C51)</f>
        <v>220625</v>
      </c>
      <c r="D48" s="10">
        <f t="shared" si="8"/>
        <v>447045</v>
      </c>
      <c r="E48" s="10">
        <f t="shared" si="8"/>
        <v>11728</v>
      </c>
      <c r="F48" s="10">
        <f t="shared" si="8"/>
        <v>28788</v>
      </c>
      <c r="G48" s="10">
        <f t="shared" si="8"/>
        <v>40516</v>
      </c>
      <c r="H48" s="10">
        <f t="shared" si="8"/>
        <v>238148</v>
      </c>
      <c r="I48" s="10">
        <f t="shared" si="8"/>
        <v>249413</v>
      </c>
      <c r="J48" s="18">
        <f t="shared" si="8"/>
        <v>487561</v>
      </c>
    </row>
    <row r="49" spans="1:10" ht="15">
      <c r="A49" s="14" t="s">
        <v>31</v>
      </c>
      <c r="B49" s="9">
        <v>11347</v>
      </c>
      <c r="C49" s="9">
        <v>14720</v>
      </c>
      <c r="D49" s="9">
        <v>26067</v>
      </c>
      <c r="E49" s="9">
        <v>841</v>
      </c>
      <c r="F49" s="9">
        <v>113</v>
      </c>
      <c r="G49" s="9">
        <v>954</v>
      </c>
      <c r="H49" s="9">
        <v>12188</v>
      </c>
      <c r="I49" s="9">
        <v>14833</v>
      </c>
      <c r="J49" s="15">
        <v>27021</v>
      </c>
    </row>
    <row r="50" spans="1:10" ht="15">
      <c r="A50" s="14" t="s">
        <v>32</v>
      </c>
      <c r="B50" s="9">
        <v>46333</v>
      </c>
      <c r="C50" s="9">
        <v>32696</v>
      </c>
      <c r="D50" s="9">
        <v>79029</v>
      </c>
      <c r="E50" s="9">
        <v>922</v>
      </c>
      <c r="F50" s="9">
        <v>0</v>
      </c>
      <c r="G50" s="9">
        <v>922</v>
      </c>
      <c r="H50" s="9">
        <v>47255</v>
      </c>
      <c r="I50" s="9">
        <v>32696</v>
      </c>
      <c r="J50" s="15">
        <v>79951</v>
      </c>
    </row>
    <row r="51" spans="1:10" ht="15">
      <c r="A51" s="14" t="s">
        <v>33</v>
      </c>
      <c r="B51" s="9">
        <v>168740</v>
      </c>
      <c r="C51" s="9">
        <v>173209</v>
      </c>
      <c r="D51" s="9">
        <v>341949</v>
      </c>
      <c r="E51" s="9">
        <v>9965</v>
      </c>
      <c r="F51" s="9">
        <v>28675</v>
      </c>
      <c r="G51" s="9">
        <v>38640</v>
      </c>
      <c r="H51" s="9">
        <v>178705</v>
      </c>
      <c r="I51" s="9">
        <v>201884</v>
      </c>
      <c r="J51" s="15">
        <v>380589</v>
      </c>
    </row>
    <row r="52" spans="1:10" ht="15">
      <c r="A52" s="14"/>
      <c r="B52" s="9"/>
      <c r="C52" s="9"/>
      <c r="D52" s="9"/>
      <c r="E52" s="9"/>
      <c r="F52" s="9"/>
      <c r="G52" s="9"/>
      <c r="H52" s="9"/>
      <c r="I52" s="9"/>
      <c r="J52" s="15"/>
    </row>
    <row r="53" spans="1:10" s="3" customFormat="1" ht="15">
      <c r="A53" s="22" t="s">
        <v>2</v>
      </c>
      <c r="B53" s="23">
        <f aca="true" t="shared" si="9" ref="B53:J53">SUM(B7:B9,B12:B15,B18,B21:B22,B25,B28:B29,B32:B40,B43:B46,B49:B51)</f>
        <v>1009866</v>
      </c>
      <c r="C53" s="23">
        <f t="shared" si="9"/>
        <v>474065</v>
      </c>
      <c r="D53" s="23">
        <f t="shared" si="9"/>
        <v>1483931</v>
      </c>
      <c r="E53" s="23">
        <f t="shared" si="9"/>
        <v>1206937</v>
      </c>
      <c r="F53" s="23">
        <f t="shared" si="9"/>
        <v>1680333</v>
      </c>
      <c r="G53" s="23">
        <f t="shared" si="9"/>
        <v>2887270</v>
      </c>
      <c r="H53" s="23">
        <f t="shared" si="9"/>
        <v>2216803</v>
      </c>
      <c r="I53" s="23">
        <f t="shared" si="9"/>
        <v>2154398</v>
      </c>
      <c r="J53" s="24">
        <f t="shared" si="9"/>
        <v>4371201</v>
      </c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4" t="s">
        <v>4</v>
      </c>
      <c r="B55" s="2"/>
      <c r="C55" s="2"/>
      <c r="D55" s="2"/>
      <c r="E55" s="2"/>
      <c r="F55" s="2"/>
      <c r="G55" s="2"/>
      <c r="H55" s="2"/>
      <c r="I55" s="2"/>
      <c r="J55" s="2"/>
    </row>
    <row r="60" ht="15">
      <c r="H60" t="s">
        <v>46</v>
      </c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2015-05-15T09:26:00Z</cp:lastPrinted>
  <dcterms:created xsi:type="dcterms:W3CDTF">2015-05-14T11:59:27Z</dcterms:created>
  <dcterms:modified xsi:type="dcterms:W3CDTF">2016-01-29T13:16:48Z</dcterms:modified>
  <cp:category/>
  <cp:version/>
  <cp:contentType/>
  <cp:contentStatus/>
</cp:coreProperties>
</file>