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<sst xmlns="http://schemas.openxmlformats.org/spreadsheetml/2006/main" count="102" uniqueCount="87">
  <si>
    <t>Aida de Verdi</t>
  </si>
  <si>
    <t xml:space="preserve">Manon Lescaut de Pucinni </t>
  </si>
  <si>
    <t xml:space="preserve">La cenerentola de Rossini </t>
  </si>
  <si>
    <t xml:space="preserve">El ocaso de los dioses de Wagner </t>
  </si>
  <si>
    <t>La del manojo de rosas de Sorozábal</t>
  </si>
  <si>
    <t>Nancy Fabiola Herrera</t>
  </si>
  <si>
    <t>DANZA</t>
  </si>
  <si>
    <t>Ballet Nacional de Cuba</t>
  </si>
  <si>
    <t>Ballet Nacional de Kiev</t>
  </si>
  <si>
    <t>Eva Yerbabuena Ballet Flamenco</t>
  </si>
  <si>
    <t>Christian Zacharias</t>
  </si>
  <si>
    <t xml:space="preserve">Yuja Wang </t>
  </si>
  <si>
    <t>Dos pianos con Pasión</t>
  </si>
  <si>
    <t>Chucho Valdés</t>
  </si>
  <si>
    <t>Orquesta Buena Vista Social Club</t>
  </si>
  <si>
    <t>Tamara y Moncho</t>
  </si>
  <si>
    <t>Vicente Amigo</t>
  </si>
  <si>
    <t>Flamenco Hoy de Carlos Saura</t>
  </si>
  <si>
    <t>CONCIERTOS</t>
  </si>
  <si>
    <t>Orquesta Joven de Andalucía</t>
  </si>
  <si>
    <t>Concierto de Navidad</t>
  </si>
  <si>
    <t>JÓVENES INTÉRPRETES</t>
  </si>
  <si>
    <t>El superbarbero de Sevilla de Rossini para familias</t>
  </si>
  <si>
    <t>El superbarbero de Sevilla de Rossini para escolares</t>
  </si>
  <si>
    <t>FUNCIONES</t>
  </si>
  <si>
    <t>ASISTENTES</t>
  </si>
  <si>
    <t>OCUPACIÓN</t>
  </si>
  <si>
    <t>SUBTOTAL PROGRAMACIÓN TEATRO DE LA MAESTRANZA</t>
  </si>
  <si>
    <t>ACTIVIDAD ARTÍSTICA SALA PRINCIPAL</t>
  </si>
  <si>
    <t>Ópera</t>
  </si>
  <si>
    <t>Zarzuela</t>
  </si>
  <si>
    <t>Recitales Líricos</t>
  </si>
  <si>
    <t>Conciertos</t>
  </si>
  <si>
    <t>Flamenco</t>
  </si>
  <si>
    <t>Grandes intérpretes</t>
  </si>
  <si>
    <t>Danza</t>
  </si>
  <si>
    <t>Ópera para escolares y familias</t>
  </si>
  <si>
    <t>José Bros</t>
  </si>
  <si>
    <t>PROGRAMAS COMPAÑÍAS</t>
  </si>
  <si>
    <t>Piano</t>
  </si>
  <si>
    <t xml:space="preserve">ACTIVIDAD ARTÍSTICA SALA MANUEL GARCIA </t>
  </si>
  <si>
    <t>PROGRAMACIÓN TEATRO MAESTRANZA:</t>
  </si>
  <si>
    <t>ACTIVIDADES</t>
  </si>
  <si>
    <t xml:space="preserve">PROGRAMAS </t>
  </si>
  <si>
    <t>ENSAYOS GENERALES ABIERTOS</t>
  </si>
  <si>
    <t xml:space="preserve">Zarzuela </t>
  </si>
  <si>
    <t>MESAS REDONDAS DE ÓPERA</t>
  </si>
  <si>
    <t>JORNADAS DIDÁCTICAS PARA PROFESORES</t>
  </si>
  <si>
    <t xml:space="preserve">VISITAS CONCERTADAS </t>
  </si>
  <si>
    <t>16 + 18 TOUR</t>
  </si>
  <si>
    <t xml:space="preserve">CURSO MÚSICA VOZ TEXTO </t>
  </si>
  <si>
    <t>DÍA EUROPEO DE LA MÚSICA</t>
  </si>
  <si>
    <t>SUBTOTAL ACTIVIDADES TEATRO DE LA MAESTRANZA</t>
  </si>
  <si>
    <t>PROGRMACIÓN EN COLABORACIÓN CON ORQUESTA DE SEVILLA, S.A.</t>
  </si>
  <si>
    <t>PROGRAMAS</t>
  </si>
  <si>
    <t>TEMPORADA DE ABONO</t>
  </si>
  <si>
    <t>CONCIERTO NAVIDAD PARTICIPATIVO</t>
  </si>
  <si>
    <t>CONCIERTO DE CUARESMA</t>
  </si>
  <si>
    <t>CONCIERTO DE FERIA 2014</t>
  </si>
  <si>
    <t>ADOPTA A UN MÚSICO</t>
  </si>
  <si>
    <t>MÚSICA DE CÁMARA</t>
  </si>
  <si>
    <t>ROSS AÑO NUEVO</t>
  </si>
  <si>
    <t xml:space="preserve">ORQUESTA DE CÓRDOBA </t>
  </si>
  <si>
    <t>SUBTOTAL PROGRAMACIÓN ORQUESTA DESEVILLA, S.A.</t>
  </si>
  <si>
    <t>ACTIVIDADES PEDAGÓGICAS Y DE DIFUSIÓN</t>
  </si>
  <si>
    <t>CHARLAS PRE-CONCIERTO</t>
  </si>
  <si>
    <t>ACTIVIDADES ORGANZIADAS POR OTRAS INSTITUCIONES</t>
  </si>
  <si>
    <t>ACTUACIONES</t>
  </si>
  <si>
    <t>PREGÓN DE LA SEMANA SANTA DE SEVILLA</t>
  </si>
  <si>
    <t>CONCIERTO A BENEFICIO DEL BANCO DE ALIMIENTOS DE SEVILLA</t>
  </si>
  <si>
    <t>GALA DÍA DE ANDALUCÍA</t>
  </si>
  <si>
    <t>MANUEL CARRASCO</t>
  </si>
  <si>
    <t xml:space="preserve">GALA PELUQUERÍA </t>
  </si>
  <si>
    <t xml:space="preserve">DIANA NAVARRO </t>
  </si>
  <si>
    <t xml:space="preserve">THE GLENN MILLER ORCHESTRA </t>
  </si>
  <si>
    <t xml:space="preserve">DÍA MUNDIAL DE LA VOZ </t>
  </si>
  <si>
    <t xml:space="preserve">CONFERENCIA GRUPO PFIZER NEUMOR </t>
  </si>
  <si>
    <t>CONCIERTO CLAUSURA CURSO UNIVERSIDAD DE SEVILLA</t>
  </si>
  <si>
    <t xml:space="preserve">WEST-EASTERN DIVAN </t>
  </si>
  <si>
    <t>LABORATORIO PERFECCIONAMIENTO VOCAL Y ESTILÍSTICO</t>
  </si>
  <si>
    <t>SUBTOTAL ACTIVIDADES ORGANIZADAS POR OTRAS INSTITUCIONES</t>
  </si>
  <si>
    <t>RECAUDACIÓN TOTAL:</t>
  </si>
  <si>
    <t>TEMPORADA</t>
  </si>
  <si>
    <t>EUROS</t>
  </si>
  <si>
    <t>2013/2014</t>
  </si>
  <si>
    <t>FUENTE: Teatro de la Maestranza y Salas del Arenal, S.A.</t>
  </si>
  <si>
    <t>6.3.5. ACTIVIDAD CULTURA DEL TEATRO DE LA MAESTRAZA DURANTE LA TEMPORADA 2013/2014.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</si>
</sst>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9" fontId="2" fillId="0" borderId="17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wrapText="1"/>
    </xf>
    <xf numFmtId="9" fontId="0" fillId="0" borderId="10" xfId="0" applyNumberFormat="1" applyBorder="1" applyAlignment="1">
      <alignment/>
    </xf>
    <xf numFmtId="9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6" xfId="0" applyNumberForma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03">
      <selection activeCell="A121" sqref="A121"/>
    </sheetView>
  </sheetViews>
  <sheetFormatPr defaultColWidth="11.421875" defaultRowHeight="12.75"/>
  <cols>
    <col min="1" max="1" width="46.140625" style="0" customWidth="1"/>
    <col min="2" max="2" width="13.00390625" style="0" customWidth="1"/>
    <col min="3" max="3" width="13.140625" style="0" customWidth="1"/>
    <col min="4" max="4" width="13.421875" style="0" customWidth="1"/>
    <col min="5" max="5" width="13.140625" style="0" customWidth="1"/>
  </cols>
  <sheetData>
    <row r="1" ht="15.75">
      <c r="A1" s="48" t="s">
        <v>86</v>
      </c>
    </row>
    <row r="4" ht="12.75">
      <c r="A4" s="2" t="s">
        <v>41</v>
      </c>
    </row>
    <row r="6" spans="1:5" s="2" customFormat="1" ht="38.25">
      <c r="A6" s="16" t="s">
        <v>28</v>
      </c>
      <c r="B6" s="17" t="s">
        <v>38</v>
      </c>
      <c r="C6" s="17" t="s">
        <v>24</v>
      </c>
      <c r="D6" s="18" t="s">
        <v>25</v>
      </c>
      <c r="E6" s="19" t="s">
        <v>26</v>
      </c>
    </row>
    <row r="7" spans="1:5" ht="12.75">
      <c r="A7" s="3"/>
      <c r="B7" s="4"/>
      <c r="C7" s="4"/>
      <c r="D7" s="5"/>
      <c r="E7" s="6"/>
    </row>
    <row r="8" spans="1:5" ht="12.75">
      <c r="A8" s="3" t="s">
        <v>0</v>
      </c>
      <c r="B8" s="4">
        <v>1</v>
      </c>
      <c r="C8" s="4">
        <v>6</v>
      </c>
      <c r="D8" s="5">
        <v>10486</v>
      </c>
      <c r="E8" s="7">
        <f>D8/1800*1/C8</f>
        <v>0.970925925925926</v>
      </c>
    </row>
    <row r="9" spans="1:5" ht="12.75">
      <c r="A9" s="3" t="s">
        <v>1</v>
      </c>
      <c r="B9" s="4">
        <v>1</v>
      </c>
      <c r="C9" s="4">
        <v>4</v>
      </c>
      <c r="D9" s="5">
        <v>6071</v>
      </c>
      <c r="E9" s="7">
        <f aca="true" t="shared" si="0" ref="E9:E45">D9/1800*1/C9</f>
        <v>0.8431944444444445</v>
      </c>
    </row>
    <row r="10" spans="1:5" ht="12.75">
      <c r="A10" s="3" t="s">
        <v>2</v>
      </c>
      <c r="B10" s="4">
        <v>1</v>
      </c>
      <c r="C10" s="4">
        <v>4</v>
      </c>
      <c r="D10" s="5">
        <v>5773</v>
      </c>
      <c r="E10" s="7">
        <f t="shared" si="0"/>
        <v>0.8018055555555555</v>
      </c>
    </row>
    <row r="11" spans="1:5" ht="12.75">
      <c r="A11" s="3" t="s">
        <v>3</v>
      </c>
      <c r="B11" s="4">
        <v>1</v>
      </c>
      <c r="C11" s="4">
        <v>3</v>
      </c>
      <c r="D11" s="5">
        <v>4913</v>
      </c>
      <c r="E11" s="7">
        <f t="shared" si="0"/>
        <v>0.9098148148148147</v>
      </c>
    </row>
    <row r="12" spans="1:5" s="2" customFormat="1" ht="12.75">
      <c r="A12" s="8" t="s">
        <v>29</v>
      </c>
      <c r="B12" s="9">
        <f>SUM(B8:B11)</f>
        <v>4</v>
      </c>
      <c r="C12" s="9">
        <f>SUM(C8:C11)</f>
        <v>17</v>
      </c>
      <c r="D12" s="10">
        <f>SUM(D8:D11)</f>
        <v>27243</v>
      </c>
      <c r="E12" s="11">
        <v>0.9</v>
      </c>
    </row>
    <row r="13" spans="1:5" s="2" customFormat="1" ht="12.75">
      <c r="A13" s="8"/>
      <c r="B13" s="9"/>
      <c r="C13" s="9"/>
      <c r="D13" s="10"/>
      <c r="E13" s="11"/>
    </row>
    <row r="14" spans="1:5" ht="12.75">
      <c r="A14" s="3" t="s">
        <v>4</v>
      </c>
      <c r="B14" s="4">
        <v>1</v>
      </c>
      <c r="C14" s="4">
        <v>3</v>
      </c>
      <c r="D14" s="5">
        <v>5254</v>
      </c>
      <c r="E14" s="7">
        <f>D14/1800*1/C14</f>
        <v>0.972962962962963</v>
      </c>
    </row>
    <row r="15" spans="1:5" s="2" customFormat="1" ht="12.75">
      <c r="A15" s="8" t="s">
        <v>30</v>
      </c>
      <c r="B15" s="9">
        <f>SUM(B14)</f>
        <v>1</v>
      </c>
      <c r="C15" s="9">
        <f>SUM(C14)</f>
        <v>3</v>
      </c>
      <c r="D15" s="10">
        <v>5254</v>
      </c>
      <c r="E15" s="11">
        <f>D15/1800*1/C15</f>
        <v>0.972962962962963</v>
      </c>
    </row>
    <row r="16" spans="1:5" s="2" customFormat="1" ht="12.75">
      <c r="A16" s="8"/>
      <c r="B16" s="9"/>
      <c r="C16" s="9"/>
      <c r="D16" s="10"/>
      <c r="E16" s="11"/>
    </row>
    <row r="17" spans="1:7" ht="12.75">
      <c r="A17" s="3" t="s">
        <v>5</v>
      </c>
      <c r="B17" s="4">
        <v>1</v>
      </c>
      <c r="C17" s="4">
        <v>1</v>
      </c>
      <c r="D17" s="5">
        <v>691</v>
      </c>
      <c r="E17" s="7">
        <v>0.39</v>
      </c>
      <c r="G17" s="2"/>
    </row>
    <row r="18" spans="1:7" ht="12.75">
      <c r="A18" s="3" t="s">
        <v>37</v>
      </c>
      <c r="B18" s="4">
        <v>1</v>
      </c>
      <c r="C18" s="4">
        <v>1</v>
      </c>
      <c r="D18" s="5">
        <v>726</v>
      </c>
      <c r="E18" s="7">
        <f t="shared" si="0"/>
        <v>0.4033333333333333</v>
      </c>
      <c r="G18" s="2"/>
    </row>
    <row r="19" spans="1:5" s="2" customFormat="1" ht="12.75">
      <c r="A19" s="8" t="s">
        <v>31</v>
      </c>
      <c r="B19" s="9">
        <f>SUM(B17:B18)</f>
        <v>2</v>
      </c>
      <c r="C19" s="9">
        <f>SUM(C17:C18)</f>
        <v>2</v>
      </c>
      <c r="D19" s="10">
        <f>SUM(D17:D18)</f>
        <v>1417</v>
      </c>
      <c r="E19" s="11">
        <v>0.4</v>
      </c>
    </row>
    <row r="20" spans="1:5" s="2" customFormat="1" ht="12.75">
      <c r="A20" s="8"/>
      <c r="B20" s="9"/>
      <c r="C20" s="9"/>
      <c r="D20" s="10"/>
      <c r="E20" s="11"/>
    </row>
    <row r="21" spans="1:7" ht="12.75">
      <c r="A21" s="3" t="s">
        <v>22</v>
      </c>
      <c r="B21" s="4">
        <v>1</v>
      </c>
      <c r="C21" s="4">
        <v>2</v>
      </c>
      <c r="D21" s="5">
        <v>3600</v>
      </c>
      <c r="E21" s="7">
        <f t="shared" si="0"/>
        <v>1</v>
      </c>
      <c r="G21" s="2"/>
    </row>
    <row r="22" spans="1:7" ht="12.75">
      <c r="A22" s="3" t="s">
        <v>23</v>
      </c>
      <c r="B22" s="4">
        <v>1</v>
      </c>
      <c r="C22" s="4">
        <v>6</v>
      </c>
      <c r="D22" s="5">
        <v>10800</v>
      </c>
      <c r="E22" s="7">
        <f t="shared" si="0"/>
        <v>1</v>
      </c>
      <c r="G22" s="2"/>
    </row>
    <row r="23" spans="1:5" s="2" customFormat="1" ht="12.75">
      <c r="A23" s="8" t="s">
        <v>36</v>
      </c>
      <c r="B23" s="9">
        <f>SUM(B21:B22)</f>
        <v>2</v>
      </c>
      <c r="C23" s="9">
        <f>SUM(C21:C22)</f>
        <v>8</v>
      </c>
      <c r="D23" s="10">
        <f>SUM(D21:D22)</f>
        <v>14400</v>
      </c>
      <c r="E23" s="11">
        <f t="shared" si="0"/>
        <v>1</v>
      </c>
    </row>
    <row r="24" spans="1:5" s="2" customFormat="1" ht="12.75">
      <c r="A24" s="8"/>
      <c r="B24" s="9"/>
      <c r="C24" s="9"/>
      <c r="D24" s="10"/>
      <c r="E24" s="11"/>
    </row>
    <row r="25" spans="1:5" ht="12.75">
      <c r="A25" s="3" t="s">
        <v>7</v>
      </c>
      <c r="B25" s="4">
        <v>1</v>
      </c>
      <c r="C25" s="4">
        <v>2</v>
      </c>
      <c r="D25" s="5">
        <v>3600</v>
      </c>
      <c r="E25" s="7">
        <f t="shared" si="0"/>
        <v>1</v>
      </c>
    </row>
    <row r="26" spans="1:5" ht="12.75">
      <c r="A26" s="3" t="s">
        <v>8</v>
      </c>
      <c r="B26" s="4">
        <v>1</v>
      </c>
      <c r="C26" s="4">
        <v>4</v>
      </c>
      <c r="D26" s="5">
        <v>7200</v>
      </c>
      <c r="E26" s="7">
        <f t="shared" si="0"/>
        <v>1</v>
      </c>
    </row>
    <row r="27" spans="1:5" ht="12.75">
      <c r="A27" s="3" t="s">
        <v>9</v>
      </c>
      <c r="B27" s="4">
        <v>1</v>
      </c>
      <c r="C27" s="4">
        <v>1</v>
      </c>
      <c r="D27" s="5">
        <v>1668</v>
      </c>
      <c r="E27" s="7">
        <f t="shared" si="0"/>
        <v>0.9266666666666666</v>
      </c>
    </row>
    <row r="28" spans="1:5" s="2" customFormat="1" ht="12.75">
      <c r="A28" s="8" t="s">
        <v>35</v>
      </c>
      <c r="B28" s="9">
        <f>SUM(B25:B27)</f>
        <v>3</v>
      </c>
      <c r="C28" s="9">
        <f>SUM(C25:C27)</f>
        <v>7</v>
      </c>
      <c r="D28" s="10">
        <f>SUM(D25:D27)</f>
        <v>12468</v>
      </c>
      <c r="E28" s="11">
        <f t="shared" si="0"/>
        <v>0.9895238095238096</v>
      </c>
    </row>
    <row r="29" spans="1:5" s="2" customFormat="1" ht="12.75">
      <c r="A29" s="8"/>
      <c r="B29" s="9"/>
      <c r="C29" s="9"/>
      <c r="D29" s="10"/>
      <c r="E29" s="11"/>
    </row>
    <row r="30" spans="1:5" ht="12.75">
      <c r="A30" s="3" t="s">
        <v>10</v>
      </c>
      <c r="B30" s="4">
        <v>1</v>
      </c>
      <c r="C30" s="4">
        <v>1</v>
      </c>
      <c r="D30" s="5">
        <v>711</v>
      </c>
      <c r="E30" s="7">
        <f t="shared" si="0"/>
        <v>0.395</v>
      </c>
    </row>
    <row r="31" spans="1:5" ht="12.75">
      <c r="A31" s="3" t="s">
        <v>11</v>
      </c>
      <c r="B31" s="4">
        <v>1</v>
      </c>
      <c r="C31" s="4">
        <v>1</v>
      </c>
      <c r="D31" s="5">
        <v>1138</v>
      </c>
      <c r="E31" s="7">
        <f t="shared" si="0"/>
        <v>0.6322222222222222</v>
      </c>
    </row>
    <row r="32" spans="1:5" s="2" customFormat="1" ht="12.75">
      <c r="A32" s="8" t="s">
        <v>39</v>
      </c>
      <c r="B32" s="9">
        <f>SUM(B30:B31)</f>
        <v>2</v>
      </c>
      <c r="C32" s="9">
        <f>SUM(C30:C31)</f>
        <v>2</v>
      </c>
      <c r="D32" s="10">
        <f>SUM(D30:D31)</f>
        <v>1849</v>
      </c>
      <c r="E32" s="11">
        <v>0.52</v>
      </c>
    </row>
    <row r="33" spans="1:5" s="2" customFormat="1" ht="12.75">
      <c r="A33" s="8"/>
      <c r="B33" s="9"/>
      <c r="C33" s="9"/>
      <c r="D33" s="10"/>
      <c r="E33" s="11"/>
    </row>
    <row r="34" spans="1:7" ht="12.75">
      <c r="A34" s="3" t="s">
        <v>12</v>
      </c>
      <c r="B34" s="4">
        <v>1</v>
      </c>
      <c r="C34" s="4">
        <v>1</v>
      </c>
      <c r="D34" s="5">
        <v>1785</v>
      </c>
      <c r="E34" s="7">
        <v>1</v>
      </c>
      <c r="G34" s="2"/>
    </row>
    <row r="35" spans="1:7" ht="12.75">
      <c r="A35" s="3" t="s">
        <v>13</v>
      </c>
      <c r="B35" s="4">
        <v>1</v>
      </c>
      <c r="C35" s="4">
        <v>1</v>
      </c>
      <c r="D35" s="5">
        <v>996</v>
      </c>
      <c r="E35" s="7">
        <f t="shared" si="0"/>
        <v>0.5533333333333333</v>
      </c>
      <c r="G35" s="2"/>
    </row>
    <row r="36" spans="1:7" ht="12.75">
      <c r="A36" s="3" t="s">
        <v>14</v>
      </c>
      <c r="B36" s="4">
        <v>1</v>
      </c>
      <c r="C36" s="4">
        <v>1</v>
      </c>
      <c r="D36" s="5">
        <v>1800</v>
      </c>
      <c r="E36" s="12">
        <f t="shared" si="0"/>
        <v>1</v>
      </c>
      <c r="G36" s="2"/>
    </row>
    <row r="37" spans="1:7" ht="12.75">
      <c r="A37" s="3" t="s">
        <v>15</v>
      </c>
      <c r="B37" s="4">
        <v>1</v>
      </c>
      <c r="C37" s="4">
        <v>1</v>
      </c>
      <c r="D37" s="5">
        <v>897</v>
      </c>
      <c r="E37" s="7">
        <v>0.49</v>
      </c>
      <c r="G37" s="2"/>
    </row>
    <row r="38" spans="1:5" s="2" customFormat="1" ht="12.75">
      <c r="A38" s="8" t="s">
        <v>34</v>
      </c>
      <c r="B38" s="9">
        <f>SUM(B34:B37)</f>
        <v>4</v>
      </c>
      <c r="C38" s="9">
        <f>SUM(C34:C37)</f>
        <v>4</v>
      </c>
      <c r="D38" s="10">
        <f>SUM(D34:D37)</f>
        <v>5478</v>
      </c>
      <c r="E38" s="11">
        <f t="shared" si="0"/>
        <v>0.7608333333333334</v>
      </c>
    </row>
    <row r="39" spans="1:5" s="2" customFormat="1" ht="12.75">
      <c r="A39" s="8"/>
      <c r="B39" s="9"/>
      <c r="C39" s="9"/>
      <c r="D39" s="10"/>
      <c r="E39" s="11"/>
    </row>
    <row r="40" spans="1:5" ht="12.75">
      <c r="A40" s="3" t="s">
        <v>16</v>
      </c>
      <c r="B40" s="4">
        <v>1</v>
      </c>
      <c r="C40" s="4">
        <v>1</v>
      </c>
      <c r="D40" s="5">
        <v>1301</v>
      </c>
      <c r="E40" s="7">
        <f t="shared" si="0"/>
        <v>0.7227777777777777</v>
      </c>
    </row>
    <row r="41" spans="1:5" ht="12.75">
      <c r="A41" s="3" t="s">
        <v>17</v>
      </c>
      <c r="B41" s="4">
        <v>1</v>
      </c>
      <c r="C41" s="4">
        <v>1</v>
      </c>
      <c r="D41" s="5">
        <v>1392</v>
      </c>
      <c r="E41" s="7">
        <f t="shared" si="0"/>
        <v>0.7733333333333333</v>
      </c>
    </row>
    <row r="42" spans="1:5" s="2" customFormat="1" ht="12.75">
      <c r="A42" s="8" t="s">
        <v>33</v>
      </c>
      <c r="B42" s="9">
        <f>SUM(B40:B41)</f>
        <v>2</v>
      </c>
      <c r="C42" s="9">
        <f>SUM(C40:C41)</f>
        <v>2</v>
      </c>
      <c r="D42" s="10">
        <f>SUM(D40:D41)</f>
        <v>2693</v>
      </c>
      <c r="E42" s="11">
        <f t="shared" si="0"/>
        <v>0.7480555555555556</v>
      </c>
    </row>
    <row r="43" spans="1:5" s="2" customFormat="1" ht="12.75">
      <c r="A43" s="8"/>
      <c r="B43" s="9"/>
      <c r="C43" s="9"/>
      <c r="D43" s="10"/>
      <c r="E43" s="11"/>
    </row>
    <row r="44" spans="1:5" ht="12.75">
      <c r="A44" s="3" t="s">
        <v>19</v>
      </c>
      <c r="B44" s="4">
        <v>1</v>
      </c>
      <c r="C44" s="4">
        <v>1</v>
      </c>
      <c r="D44" s="5">
        <v>996</v>
      </c>
      <c r="E44" s="7">
        <f t="shared" si="0"/>
        <v>0.5533333333333333</v>
      </c>
    </row>
    <row r="45" spans="1:5" ht="12.75">
      <c r="A45" s="3" t="s">
        <v>20</v>
      </c>
      <c r="B45" s="4">
        <v>1</v>
      </c>
      <c r="C45" s="4">
        <v>2</v>
      </c>
      <c r="D45" s="5">
        <v>3461</v>
      </c>
      <c r="E45" s="7">
        <f t="shared" si="0"/>
        <v>0.9613888888888888</v>
      </c>
    </row>
    <row r="46" spans="1:5" s="2" customFormat="1" ht="12.75">
      <c r="A46" s="24" t="s">
        <v>32</v>
      </c>
      <c r="B46" s="14">
        <f>SUM(B44:B45)</f>
        <v>2</v>
      </c>
      <c r="C46" s="14">
        <f>SUM(C44:C45)</f>
        <v>3</v>
      </c>
      <c r="D46" s="15">
        <f>SUM(D44:D45)</f>
        <v>4457</v>
      </c>
      <c r="E46" s="25">
        <v>0.82</v>
      </c>
    </row>
    <row r="47" spans="1:5" ht="12.75">
      <c r="A47" s="26"/>
      <c r="B47" s="26"/>
      <c r="C47" s="26"/>
      <c r="D47" s="27"/>
      <c r="E47" s="26"/>
    </row>
    <row r="48" spans="1:5" ht="38.25">
      <c r="A48" s="16" t="s">
        <v>40</v>
      </c>
      <c r="B48" s="17" t="s">
        <v>38</v>
      </c>
      <c r="C48" s="17" t="s">
        <v>24</v>
      </c>
      <c r="D48" s="18" t="s">
        <v>25</v>
      </c>
      <c r="E48" s="19" t="s">
        <v>26</v>
      </c>
    </row>
    <row r="49" spans="1:5" ht="12.75">
      <c r="A49" s="3"/>
      <c r="B49" s="4"/>
      <c r="C49" s="4"/>
      <c r="D49" s="5"/>
      <c r="E49" s="6"/>
    </row>
    <row r="50" spans="1:5" ht="12.75">
      <c r="A50" s="3" t="s">
        <v>6</v>
      </c>
      <c r="B50" s="4">
        <v>3</v>
      </c>
      <c r="C50" s="4">
        <v>5</v>
      </c>
      <c r="D50" s="5">
        <v>461</v>
      </c>
      <c r="E50" s="7">
        <v>0.61</v>
      </c>
    </row>
    <row r="51" spans="1:5" ht="12.75">
      <c r="A51" s="3" t="s">
        <v>21</v>
      </c>
      <c r="B51" s="4">
        <v>2</v>
      </c>
      <c r="C51" s="4">
        <v>2</v>
      </c>
      <c r="D51" s="5">
        <v>304</v>
      </c>
      <c r="E51" s="7">
        <v>0.76</v>
      </c>
    </row>
    <row r="52" spans="1:5" ht="12.75">
      <c r="A52" s="3" t="s">
        <v>18</v>
      </c>
      <c r="B52" s="4">
        <v>1</v>
      </c>
      <c r="C52" s="4">
        <v>1</v>
      </c>
      <c r="D52" s="5">
        <v>400</v>
      </c>
      <c r="E52" s="7">
        <v>0.9</v>
      </c>
    </row>
    <row r="53" spans="1:5" ht="12.75">
      <c r="A53" s="28"/>
      <c r="B53" s="14">
        <f>SUM(B50:B52)</f>
        <v>6</v>
      </c>
      <c r="C53" s="14">
        <f>SUM(C50:C52)</f>
        <v>8</v>
      </c>
      <c r="D53" s="15">
        <f>SUM(D50:D52)</f>
        <v>1165</v>
      </c>
      <c r="E53" s="25">
        <v>0.66</v>
      </c>
    </row>
    <row r="54" spans="1:5" ht="12.75">
      <c r="A54" s="26"/>
      <c r="B54" s="4"/>
      <c r="C54" s="4"/>
      <c r="D54" s="5"/>
      <c r="E54" s="26"/>
    </row>
    <row r="55" spans="1:5" s="2" customFormat="1" ht="25.5">
      <c r="A55" s="20" t="s">
        <v>27</v>
      </c>
      <c r="B55" s="21">
        <v>28</v>
      </c>
      <c r="C55" s="21">
        <v>56</v>
      </c>
      <c r="D55" s="22">
        <v>76424</v>
      </c>
      <c r="E55" s="23"/>
    </row>
    <row r="56" ht="12.75">
      <c r="D56" s="1"/>
    </row>
    <row r="57" ht="12.75">
      <c r="D57" s="1"/>
    </row>
    <row r="58" spans="1:5" ht="25.5">
      <c r="A58" s="16" t="s">
        <v>42</v>
      </c>
      <c r="B58" s="17" t="s">
        <v>43</v>
      </c>
      <c r="C58" s="17" t="s">
        <v>24</v>
      </c>
      <c r="D58" s="18" t="s">
        <v>25</v>
      </c>
      <c r="E58" s="29"/>
    </row>
    <row r="59" spans="1:5" ht="12.75">
      <c r="A59" s="35" t="s">
        <v>44</v>
      </c>
      <c r="B59" s="36"/>
      <c r="C59" s="36"/>
      <c r="D59" s="37"/>
      <c r="E59" s="3"/>
    </row>
    <row r="60" spans="1:5" ht="12.75">
      <c r="A60" s="3" t="s">
        <v>29</v>
      </c>
      <c r="B60" s="33">
        <v>4</v>
      </c>
      <c r="C60" s="33">
        <v>4</v>
      </c>
      <c r="D60" s="38">
        <v>4800</v>
      </c>
      <c r="E60" s="3"/>
    </row>
    <row r="61" spans="1:5" ht="12.75">
      <c r="A61" s="3" t="s">
        <v>45</v>
      </c>
      <c r="B61" s="33">
        <v>1</v>
      </c>
      <c r="C61" s="33">
        <v>1</v>
      </c>
      <c r="D61" s="38">
        <v>1200</v>
      </c>
      <c r="E61" s="3"/>
    </row>
    <row r="62" spans="1:5" ht="12.75">
      <c r="A62" s="3" t="s">
        <v>35</v>
      </c>
      <c r="B62" s="33">
        <v>1</v>
      </c>
      <c r="C62" s="33">
        <v>1</v>
      </c>
      <c r="D62" s="38">
        <v>1200</v>
      </c>
      <c r="E62" s="3"/>
    </row>
    <row r="63" spans="1:5" ht="12.75">
      <c r="A63" s="3" t="s">
        <v>46</v>
      </c>
      <c r="B63" s="34">
        <v>4</v>
      </c>
      <c r="C63" s="34">
        <v>4</v>
      </c>
      <c r="D63" s="38">
        <v>400</v>
      </c>
      <c r="E63" s="3"/>
    </row>
    <row r="64" spans="1:5" ht="12.75">
      <c r="A64" s="3" t="s">
        <v>47</v>
      </c>
      <c r="B64" s="59">
        <v>1</v>
      </c>
      <c r="C64" s="59"/>
      <c r="D64" s="38">
        <v>100</v>
      </c>
      <c r="E64" s="3"/>
    </row>
    <row r="65" spans="1:5" ht="12.75">
      <c r="A65" s="3" t="s">
        <v>48</v>
      </c>
      <c r="B65" s="59" t="s">
        <v>49</v>
      </c>
      <c r="C65" s="59"/>
      <c r="D65" s="38">
        <v>800</v>
      </c>
      <c r="E65" s="30"/>
    </row>
    <row r="66" spans="1:5" ht="12.75">
      <c r="A66" s="3" t="s">
        <v>50</v>
      </c>
      <c r="B66" s="59">
        <v>1</v>
      </c>
      <c r="C66" s="59"/>
      <c r="D66" s="38">
        <v>60</v>
      </c>
      <c r="E66" s="30"/>
    </row>
    <row r="67" spans="1:5" ht="12.75">
      <c r="A67" s="3" t="s">
        <v>51</v>
      </c>
      <c r="B67" s="59">
        <v>1</v>
      </c>
      <c r="C67" s="59"/>
      <c r="D67" s="38">
        <v>100</v>
      </c>
      <c r="E67" s="30"/>
    </row>
    <row r="68" spans="1:5" ht="25.5">
      <c r="A68" s="13" t="s">
        <v>52</v>
      </c>
      <c r="B68" s="61">
        <v>27</v>
      </c>
      <c r="C68" s="61"/>
      <c r="D68" s="39">
        <f>SUM(D60:D67)</f>
        <v>8660</v>
      </c>
      <c r="E68" s="31"/>
    </row>
    <row r="69" ht="12.75">
      <c r="D69" s="1"/>
    </row>
    <row r="70" ht="12.75">
      <c r="D70" s="1"/>
    </row>
    <row r="71" spans="1:4" ht="12.75">
      <c r="A71" s="2" t="s">
        <v>53</v>
      </c>
      <c r="D71" s="1"/>
    </row>
    <row r="72" ht="12.75">
      <c r="D72" s="1"/>
    </row>
    <row r="73" spans="1:5" ht="25.5">
      <c r="A73" s="16"/>
      <c r="B73" s="17" t="s">
        <v>54</v>
      </c>
      <c r="C73" s="17" t="s">
        <v>18</v>
      </c>
      <c r="D73" s="18" t="s">
        <v>25</v>
      </c>
      <c r="E73" s="19" t="s">
        <v>26</v>
      </c>
    </row>
    <row r="74" spans="1:5" ht="12.75">
      <c r="A74" s="3" t="s">
        <v>55</v>
      </c>
      <c r="B74" s="4">
        <v>16</v>
      </c>
      <c r="C74" s="4">
        <v>32</v>
      </c>
      <c r="D74" s="5">
        <v>40043</v>
      </c>
      <c r="E74" s="7">
        <v>0.76</v>
      </c>
    </row>
    <row r="75" spans="1:5" ht="12.75">
      <c r="A75" s="3" t="s">
        <v>56</v>
      </c>
      <c r="B75" s="4">
        <v>1</v>
      </c>
      <c r="C75" s="4">
        <v>2</v>
      </c>
      <c r="D75" s="5">
        <v>2582</v>
      </c>
      <c r="E75" s="7">
        <v>0.95</v>
      </c>
    </row>
    <row r="76" spans="1:5" ht="12.75">
      <c r="A76" s="3" t="s">
        <v>57</v>
      </c>
      <c r="B76" s="4">
        <v>1</v>
      </c>
      <c r="C76" s="4">
        <v>1</v>
      </c>
      <c r="D76" s="5">
        <v>1450</v>
      </c>
      <c r="E76" s="7">
        <v>0.88</v>
      </c>
    </row>
    <row r="77" spans="1:5" ht="12.75">
      <c r="A77" s="3" t="s">
        <v>58</v>
      </c>
      <c r="B77" s="32">
        <v>1</v>
      </c>
      <c r="C77" s="32">
        <v>1</v>
      </c>
      <c r="D77" s="5">
        <v>1630</v>
      </c>
      <c r="E77" s="7">
        <v>0.91</v>
      </c>
    </row>
    <row r="78" spans="1:5" ht="12.75">
      <c r="A78" s="3" t="s">
        <v>59</v>
      </c>
      <c r="B78" s="32">
        <v>1</v>
      </c>
      <c r="C78" s="32">
        <v>1</v>
      </c>
      <c r="D78" s="5">
        <v>896</v>
      </c>
      <c r="E78" s="7">
        <v>0.66</v>
      </c>
    </row>
    <row r="79" spans="1:5" ht="12.75">
      <c r="A79" s="3" t="s">
        <v>60</v>
      </c>
      <c r="B79" s="32">
        <v>9</v>
      </c>
      <c r="C79" s="32">
        <v>9</v>
      </c>
      <c r="D79" s="5">
        <v>1626</v>
      </c>
      <c r="E79" s="7">
        <v>0.97</v>
      </c>
    </row>
    <row r="80" spans="1:5" ht="12.75">
      <c r="A80" s="3" t="s">
        <v>61</v>
      </c>
      <c r="B80" s="32">
        <v>1</v>
      </c>
      <c r="C80" s="32">
        <v>1</v>
      </c>
      <c r="D80" s="5">
        <v>1800</v>
      </c>
      <c r="E80" s="7">
        <v>1</v>
      </c>
    </row>
    <row r="81" spans="1:5" ht="12.75">
      <c r="A81" s="3" t="s">
        <v>62</v>
      </c>
      <c r="B81" s="32">
        <v>1</v>
      </c>
      <c r="C81" s="32">
        <v>1</v>
      </c>
      <c r="D81" s="5">
        <v>1652</v>
      </c>
      <c r="E81" s="7">
        <v>0.99</v>
      </c>
    </row>
    <row r="82" spans="1:5" ht="25.5">
      <c r="A82" s="20" t="s">
        <v>63</v>
      </c>
      <c r="B82" s="21">
        <v>32</v>
      </c>
      <c r="C82" s="21">
        <v>49</v>
      </c>
      <c r="D82" s="22">
        <f>SUM(D74:D81)</f>
        <v>51679</v>
      </c>
      <c r="E82" s="40"/>
    </row>
    <row r="83" ht="12.75">
      <c r="D83" s="1"/>
    </row>
    <row r="84" ht="12.75">
      <c r="D84" s="1"/>
    </row>
    <row r="85" spans="1:4" ht="12.75">
      <c r="A85" s="16" t="s">
        <v>64</v>
      </c>
      <c r="B85" s="21" t="s">
        <v>42</v>
      </c>
      <c r="C85" s="23" t="s">
        <v>25</v>
      </c>
      <c r="D85" s="1"/>
    </row>
    <row r="86" spans="1:4" ht="12.75">
      <c r="A86" s="41" t="s">
        <v>65</v>
      </c>
      <c r="B86" s="26">
        <v>31</v>
      </c>
      <c r="C86" s="42">
        <v>1979</v>
      </c>
      <c r="D86" s="1"/>
    </row>
    <row r="87" spans="1:4" ht="25.5">
      <c r="A87" s="20" t="s">
        <v>63</v>
      </c>
      <c r="B87" s="21">
        <v>32</v>
      </c>
      <c r="C87" s="23">
        <v>1979</v>
      </c>
      <c r="D87" s="1"/>
    </row>
    <row r="88" ht="12.75">
      <c r="D88" s="1"/>
    </row>
    <row r="89" ht="12.75">
      <c r="D89" s="1"/>
    </row>
    <row r="90" spans="1:4" ht="12.75">
      <c r="A90" s="2" t="s">
        <v>66</v>
      </c>
      <c r="D90" s="1"/>
    </row>
    <row r="93" spans="1:3" ht="12.75">
      <c r="A93" s="43"/>
      <c r="B93" s="44" t="s">
        <v>54</v>
      </c>
      <c r="C93" s="45" t="s">
        <v>67</v>
      </c>
    </row>
    <row r="94" spans="1:3" ht="12.75">
      <c r="A94" s="3" t="s">
        <v>68</v>
      </c>
      <c r="B94" s="59">
        <v>1</v>
      </c>
      <c r="C94" s="60"/>
    </row>
    <row r="95" spans="1:3" ht="25.5">
      <c r="A95" s="46" t="s">
        <v>69</v>
      </c>
      <c r="B95" s="59">
        <v>1</v>
      </c>
      <c r="C95" s="60"/>
    </row>
    <row r="96" spans="1:3" ht="12.75">
      <c r="A96" s="3" t="s">
        <v>70</v>
      </c>
      <c r="B96" s="59">
        <v>1</v>
      </c>
      <c r="C96" s="60"/>
    </row>
    <row r="97" spans="1:3" ht="12.75">
      <c r="A97" s="3" t="s">
        <v>71</v>
      </c>
      <c r="B97" s="59">
        <v>1</v>
      </c>
      <c r="C97" s="60"/>
    </row>
    <row r="98" spans="1:3" ht="12.75">
      <c r="A98" s="3" t="s">
        <v>72</v>
      </c>
      <c r="B98" s="59">
        <v>1</v>
      </c>
      <c r="C98" s="60"/>
    </row>
    <row r="99" spans="1:3" ht="12.75">
      <c r="A99" s="3" t="s">
        <v>73</v>
      </c>
      <c r="B99" s="59">
        <v>1</v>
      </c>
      <c r="C99" s="60"/>
    </row>
    <row r="100" spans="1:3" ht="12.75">
      <c r="A100" s="3" t="s">
        <v>74</v>
      </c>
      <c r="B100" s="59">
        <v>1</v>
      </c>
      <c r="C100" s="60"/>
    </row>
    <row r="101" spans="1:3" ht="12.75">
      <c r="A101" s="3" t="s">
        <v>75</v>
      </c>
      <c r="B101" s="59">
        <v>1</v>
      </c>
      <c r="C101" s="60"/>
    </row>
    <row r="102" spans="1:3" ht="12.75">
      <c r="A102" s="3" t="s">
        <v>76</v>
      </c>
      <c r="B102" s="59">
        <v>1</v>
      </c>
      <c r="C102" s="60"/>
    </row>
    <row r="103" spans="1:3" ht="25.5">
      <c r="A103" s="46" t="s">
        <v>77</v>
      </c>
      <c r="B103" s="59">
        <v>1</v>
      </c>
      <c r="C103" s="60"/>
    </row>
    <row r="104" spans="1:3" ht="12.75">
      <c r="A104" s="3" t="s">
        <v>78</v>
      </c>
      <c r="B104" s="59">
        <v>1</v>
      </c>
      <c r="C104" s="60"/>
    </row>
    <row r="105" spans="1:3" ht="25.5">
      <c r="A105" s="46" t="s">
        <v>79</v>
      </c>
      <c r="B105" s="55">
        <v>7</v>
      </c>
      <c r="C105" s="56"/>
    </row>
    <row r="106" spans="1:3" ht="25.5">
      <c r="A106" s="20" t="s">
        <v>80</v>
      </c>
      <c r="B106" s="57">
        <f>SUM(B94:C105)</f>
        <v>18</v>
      </c>
      <c r="C106" s="58"/>
    </row>
    <row r="109" ht="12.75">
      <c r="A109" s="2" t="s">
        <v>81</v>
      </c>
    </row>
    <row r="111" spans="1:2" ht="12.75">
      <c r="A111" s="49" t="s">
        <v>82</v>
      </c>
      <c r="B111" s="47" t="s">
        <v>83</v>
      </c>
    </row>
    <row r="112" spans="1:2" ht="12.75">
      <c r="A112" s="50"/>
      <c r="B112" s="51"/>
    </row>
    <row r="113" spans="1:2" ht="12.75">
      <c r="A113" s="52" t="s">
        <v>84</v>
      </c>
      <c r="B113" s="53">
        <v>4246399.44</v>
      </c>
    </row>
    <row r="116" ht="12.75">
      <c r="A116" s="54" t="s">
        <v>85</v>
      </c>
    </row>
  </sheetData>
  <sheetProtection/>
  <mergeCells count="18">
    <mergeCell ref="B64:C64"/>
    <mergeCell ref="B65:C65"/>
    <mergeCell ref="B66:C66"/>
    <mergeCell ref="B67:C67"/>
    <mergeCell ref="B94:C94"/>
    <mergeCell ref="B95:C95"/>
    <mergeCell ref="B100:C100"/>
    <mergeCell ref="B68:C68"/>
    <mergeCell ref="B96:C96"/>
    <mergeCell ref="B97:C97"/>
    <mergeCell ref="B98:C98"/>
    <mergeCell ref="B99:C99"/>
    <mergeCell ref="B105:C105"/>
    <mergeCell ref="B106:C106"/>
    <mergeCell ref="B101:C101"/>
    <mergeCell ref="B102:C102"/>
    <mergeCell ref="B103:C103"/>
    <mergeCell ref="B104:C10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2015-03-12T07:38:19Z</cp:lastPrinted>
  <dcterms:created xsi:type="dcterms:W3CDTF">2015-03-11T10:55:40Z</dcterms:created>
  <dcterms:modified xsi:type="dcterms:W3CDTF">2015-09-21T07:18:29Z</dcterms:modified>
  <cp:category/>
  <cp:version/>
  <cp:contentType/>
  <cp:contentStatus/>
</cp:coreProperties>
</file>