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570" windowHeight="946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<sst xmlns="http://schemas.openxmlformats.org/spreadsheetml/2006/main" count="68" uniqueCount="16">
  <si>
    <t>NÚMERO</t>
  </si>
  <si>
    <t>TONELADAS</t>
  </si>
  <si>
    <t>TOTAL</t>
  </si>
  <si>
    <t>CABOTAJE</t>
  </si>
  <si>
    <t>EXTERIOR</t>
  </si>
  <si>
    <t>Con carga</t>
  </si>
  <si>
    <t>Vacíos</t>
  </si>
  <si>
    <t>EMBARCADOS</t>
  </si>
  <si>
    <t>DESEMBARCADOS</t>
  </si>
  <si>
    <r>
      <t xml:space="preserve">TOTAL </t>
    </r>
  </si>
  <si>
    <t>Total</t>
  </si>
  <si>
    <t>FUENTE: Autoridad Portuaria de Sevilla</t>
  </si>
  <si>
    <t>2. CONTENEDORES MAYORES DE 20 PIES</t>
  </si>
  <si>
    <t>3. TOTAL CONTENEDORES DE 20 PIES O MAYORES</t>
  </si>
  <si>
    <r>
      <t xml:space="preserve">1.- CONTENEDORES DE 20 PIES / </t>
    </r>
    <r>
      <rPr>
        <b/>
        <i/>
        <sz val="10"/>
        <color indexed="8"/>
        <rFont val="Arial"/>
        <family val="2"/>
      </rPr>
      <t>20 FEET CONTAINERS</t>
    </r>
  </si>
  <si>
    <t>8.2.3. TRÁFICO CONTENEDORES. CONTENEDORES DE 20 PIES O MAYORES. AÑO 2022.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</si>
</sst>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" fillId="0" borderId="0" xfId="51" applyFont="1" applyFill="1" applyAlignment="1" applyProtection="1">
      <alignment vertical="center"/>
      <protection/>
    </xf>
    <xf numFmtId="0" fontId="4" fillId="0" borderId="0" xfId="51" applyFont="1" applyFill="1" applyAlignment="1" applyProtection="1">
      <alignment vertical="center"/>
      <protection/>
    </xf>
    <xf numFmtId="0" fontId="4" fillId="0" borderId="0" xfId="51" applyFont="1" applyFill="1" applyBorder="1" applyAlignment="1" applyProtection="1">
      <alignment vertical="center"/>
      <protection/>
    </xf>
    <xf numFmtId="0" fontId="4" fillId="0" borderId="0" xfId="51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1" applyFill="1" applyAlignment="1" applyProtection="1">
      <alignment vertical="center"/>
      <protection/>
    </xf>
    <xf numFmtId="0" fontId="4" fillId="0" borderId="0" xfId="5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51" applyFont="1" applyFill="1" applyBorder="1" applyAlignment="1" applyProtection="1">
      <alignment vertical="center"/>
      <protection/>
    </xf>
    <xf numFmtId="0" fontId="3" fillId="0" borderId="11" xfId="51" applyFont="1" applyFill="1" applyBorder="1" applyAlignment="1" applyProtection="1">
      <alignment horizontal="centerContinuous" vertical="center"/>
      <protection/>
    </xf>
    <xf numFmtId="0" fontId="3" fillId="0" borderId="11" xfId="51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4" fillId="0" borderId="0" xfId="51" applyNumberFormat="1" applyFont="1" applyFill="1" applyBorder="1" applyAlignment="1" applyProtection="1">
      <alignment/>
      <protection/>
    </xf>
    <xf numFmtId="164" fontId="4" fillId="0" borderId="0" xfId="51" applyNumberFormat="1" applyFont="1" applyFill="1" applyBorder="1" applyAlignment="1" applyProtection="1">
      <alignment vertical="center"/>
      <protection/>
    </xf>
    <xf numFmtId="164" fontId="3" fillId="0" borderId="0" xfId="51" applyNumberFormat="1" applyFont="1" applyFill="1" applyBorder="1" applyAlignment="1" applyProtection="1">
      <alignment vertical="center"/>
      <protection/>
    </xf>
    <xf numFmtId="0" fontId="3" fillId="0" borderId="12" xfId="51" applyFont="1" applyFill="1" applyBorder="1" applyAlignment="1" applyProtection="1">
      <alignment horizontal="center" vertical="center"/>
      <protection/>
    </xf>
    <xf numFmtId="164" fontId="4" fillId="0" borderId="13" xfId="51" applyNumberFormat="1" applyFont="1" applyFill="1" applyBorder="1" applyAlignment="1" applyProtection="1">
      <alignment/>
      <protection/>
    </xf>
    <xf numFmtId="164" fontId="4" fillId="0" borderId="14" xfId="51" applyNumberFormat="1" applyFont="1" applyFill="1" applyBorder="1" applyAlignment="1" applyProtection="1">
      <alignment/>
      <protection/>
    </xf>
    <xf numFmtId="164" fontId="3" fillId="0" borderId="14" xfId="51" applyNumberFormat="1" applyFont="1" applyFill="1" applyBorder="1" applyAlignment="1" applyProtection="1">
      <alignment vertical="center"/>
      <protection/>
    </xf>
    <xf numFmtId="164" fontId="3" fillId="0" borderId="15" xfId="51" applyNumberFormat="1" applyFont="1" applyFill="1" applyBorder="1" applyAlignment="1" applyProtection="1">
      <alignment vertical="center"/>
      <protection/>
    </xf>
    <xf numFmtId="0" fontId="3" fillId="0" borderId="16" xfId="51" applyFont="1" applyFill="1" applyBorder="1" applyAlignment="1" applyProtection="1">
      <alignment/>
      <protection/>
    </xf>
    <xf numFmtId="0" fontId="4" fillId="0" borderId="17" xfId="51" applyFont="1" applyFill="1" applyBorder="1" applyAlignment="1" applyProtection="1">
      <alignment horizontal="left" vertical="center" indent="1"/>
      <protection/>
    </xf>
    <xf numFmtId="0" fontId="3" fillId="0" borderId="17" xfId="51" applyFont="1" applyFill="1" applyBorder="1" applyAlignment="1" applyProtection="1">
      <alignment horizontal="center" vertical="center"/>
      <protection/>
    </xf>
    <xf numFmtId="0" fontId="3" fillId="0" borderId="17" xfId="51" applyFont="1" applyFill="1" applyBorder="1" applyAlignment="1" applyProtection="1">
      <alignment/>
      <protection/>
    </xf>
    <xf numFmtId="0" fontId="4" fillId="0" borderId="18" xfId="51" applyFont="1" applyFill="1" applyBorder="1" applyAlignment="1" applyProtection="1">
      <alignment horizontal="left" vertical="center" indent="1"/>
      <protection/>
    </xf>
    <xf numFmtId="0" fontId="3" fillId="0" borderId="18" xfId="51" applyFont="1" applyFill="1" applyBorder="1" applyAlignment="1" applyProtection="1">
      <alignment horizontal="center" vertical="center"/>
      <protection/>
    </xf>
    <xf numFmtId="0" fontId="3" fillId="0" borderId="11" xfId="5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left" vertical="center" readingOrder="1"/>
    </xf>
    <xf numFmtId="0" fontId="44" fillId="0" borderId="0" xfId="0" applyFont="1" applyAlignment="1">
      <alignment/>
    </xf>
    <xf numFmtId="0" fontId="45" fillId="0" borderId="19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4" xfId="0" applyFont="1" applyBorder="1" applyAlignment="1">
      <alignment/>
    </xf>
    <xf numFmtId="3" fontId="45" fillId="0" borderId="19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45" fillId="0" borderId="14" xfId="0" applyNumberFormat="1" applyFont="1" applyBorder="1" applyAlignment="1">
      <alignment/>
    </xf>
    <xf numFmtId="3" fontId="46" fillId="0" borderId="19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14" xfId="0" applyNumberFormat="1" applyFont="1" applyBorder="1" applyAlignment="1">
      <alignment/>
    </xf>
    <xf numFmtId="3" fontId="46" fillId="0" borderId="2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3" fontId="45" fillId="0" borderId="21" xfId="0" applyNumberFormat="1" applyFont="1" applyBorder="1" applyAlignment="1">
      <alignment/>
    </xf>
    <xf numFmtId="3" fontId="45" fillId="0" borderId="22" xfId="0" applyNumberFormat="1" applyFont="1" applyBorder="1" applyAlignment="1">
      <alignment/>
    </xf>
    <xf numFmtId="3" fontId="45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25.7109375" style="0" customWidth="1"/>
    <col min="2" max="2" width="13.7109375" style="0" customWidth="1"/>
    <col min="3" max="7" width="15.00390625" style="0" customWidth="1"/>
  </cols>
  <sheetData>
    <row r="1" spans="1:8" ht="15">
      <c r="A1" s="49" t="s">
        <v>15</v>
      </c>
      <c r="B1" s="5"/>
      <c r="C1" s="5"/>
      <c r="D1" s="5"/>
      <c r="E1" s="5"/>
      <c r="F1" s="5"/>
      <c r="G1" s="5"/>
      <c r="H1" s="5"/>
    </row>
    <row r="2" spans="1:8" ht="15">
      <c r="A2" s="5"/>
      <c r="B2" s="5"/>
      <c r="C2" s="5"/>
      <c r="D2" s="5"/>
      <c r="E2" s="5"/>
      <c r="F2" s="5"/>
      <c r="G2" s="5"/>
      <c r="H2" s="5"/>
    </row>
    <row r="3" spans="1:8" ht="15">
      <c r="A3" s="5"/>
      <c r="B3" s="5"/>
      <c r="C3" s="5"/>
      <c r="D3" s="5"/>
      <c r="E3" s="5"/>
      <c r="F3" s="5"/>
      <c r="G3" s="5"/>
      <c r="H3" s="5"/>
    </row>
    <row r="4" spans="1:8" s="11" customFormat="1" ht="14.25">
      <c r="A4" s="32" t="s">
        <v>14</v>
      </c>
      <c r="B4" s="5"/>
      <c r="C4" s="5"/>
      <c r="D4" s="5"/>
      <c r="E4" s="5"/>
      <c r="F4" s="5"/>
      <c r="G4" s="5"/>
      <c r="H4" s="5"/>
    </row>
    <row r="5" spans="1:8" ht="15">
      <c r="A5" s="1"/>
      <c r="B5" s="2"/>
      <c r="C5" s="2"/>
      <c r="D5" s="2"/>
      <c r="E5" s="2"/>
      <c r="F5" s="2"/>
      <c r="G5" s="2"/>
      <c r="H5" s="2"/>
    </row>
    <row r="6" spans="1:8" ht="15">
      <c r="A6" s="3"/>
      <c r="B6" s="13" t="s">
        <v>3</v>
      </c>
      <c r="C6" s="13"/>
      <c r="D6" s="13" t="s">
        <v>4</v>
      </c>
      <c r="E6" s="13"/>
      <c r="F6" s="13" t="s">
        <v>2</v>
      </c>
      <c r="G6" s="13"/>
      <c r="H6" s="2"/>
    </row>
    <row r="7" spans="1:8" ht="15">
      <c r="A7" s="12"/>
      <c r="B7" s="14" t="s">
        <v>0</v>
      </c>
      <c r="C7" s="14" t="s">
        <v>1</v>
      </c>
      <c r="D7" s="14" t="s">
        <v>0</v>
      </c>
      <c r="E7" s="14" t="s">
        <v>1</v>
      </c>
      <c r="F7" s="14" t="s">
        <v>0</v>
      </c>
      <c r="G7" s="14" t="s">
        <v>1</v>
      </c>
      <c r="H7" s="2"/>
    </row>
    <row r="8" spans="1:8" ht="15">
      <c r="A8" s="25" t="s">
        <v>7</v>
      </c>
      <c r="B8" s="17"/>
      <c r="C8" s="17"/>
      <c r="D8" s="17"/>
      <c r="E8" s="17"/>
      <c r="F8" s="17"/>
      <c r="G8" s="21"/>
      <c r="H8" s="4"/>
    </row>
    <row r="9" spans="1:8" ht="15">
      <c r="A9" s="26" t="s">
        <v>5</v>
      </c>
      <c r="B9" s="50">
        <v>9045</v>
      </c>
      <c r="C9" s="50">
        <v>188465</v>
      </c>
      <c r="D9" s="50">
        <v>51</v>
      </c>
      <c r="E9" s="50">
        <v>759</v>
      </c>
      <c r="F9" s="51">
        <v>9096</v>
      </c>
      <c r="G9" s="52">
        <v>189223</v>
      </c>
      <c r="H9" s="2"/>
    </row>
    <row r="10" spans="1:8" ht="15">
      <c r="A10" s="26" t="s">
        <v>6</v>
      </c>
      <c r="B10" s="50">
        <v>124</v>
      </c>
      <c r="C10" s="50">
        <v>363</v>
      </c>
      <c r="D10" s="50">
        <v>0</v>
      </c>
      <c r="E10" s="50">
        <v>0</v>
      </c>
      <c r="F10" s="51">
        <v>124</v>
      </c>
      <c r="G10" s="52">
        <v>363</v>
      </c>
      <c r="H10" s="3"/>
    </row>
    <row r="11" spans="1:8" ht="15">
      <c r="A11" s="27" t="s">
        <v>10</v>
      </c>
      <c r="B11" s="51">
        <f aca="true" t="shared" si="0" ref="B11:G11">SUM(B9:B10)</f>
        <v>9169</v>
      </c>
      <c r="C11" s="51">
        <f t="shared" si="0"/>
        <v>188828</v>
      </c>
      <c r="D11" s="51">
        <f t="shared" si="0"/>
        <v>51</v>
      </c>
      <c r="E11" s="51">
        <f t="shared" si="0"/>
        <v>759</v>
      </c>
      <c r="F11" s="51">
        <f t="shared" si="0"/>
        <v>9220</v>
      </c>
      <c r="G11" s="52">
        <f t="shared" si="0"/>
        <v>189586</v>
      </c>
      <c r="H11" s="2"/>
    </row>
    <row r="12" spans="1:8" ht="15">
      <c r="A12" s="28" t="s">
        <v>8</v>
      </c>
      <c r="B12" s="17"/>
      <c r="C12" s="17"/>
      <c r="D12" s="17"/>
      <c r="E12" s="17"/>
      <c r="F12" s="51"/>
      <c r="G12" s="22"/>
      <c r="H12" s="4"/>
    </row>
    <row r="13" spans="1:8" ht="15">
      <c r="A13" s="26" t="s">
        <v>5</v>
      </c>
      <c r="B13" s="50">
        <v>798</v>
      </c>
      <c r="C13" s="50">
        <v>12662</v>
      </c>
      <c r="D13" s="50">
        <v>10</v>
      </c>
      <c r="E13" s="50">
        <v>61</v>
      </c>
      <c r="F13" s="51">
        <f>B13+D13</f>
        <v>808</v>
      </c>
      <c r="G13" s="52">
        <v>12723</v>
      </c>
      <c r="H13" s="2"/>
    </row>
    <row r="14" spans="1:8" ht="15">
      <c r="A14" s="26" t="s">
        <v>6</v>
      </c>
      <c r="B14" s="50">
        <v>8829</v>
      </c>
      <c r="C14" s="50">
        <v>22810</v>
      </c>
      <c r="D14" s="50">
        <v>0</v>
      </c>
      <c r="E14" s="50">
        <v>0</v>
      </c>
      <c r="F14" s="51">
        <v>8829</v>
      </c>
      <c r="G14" s="52">
        <v>22810</v>
      </c>
      <c r="H14" s="3"/>
    </row>
    <row r="15" spans="1:8" ht="15">
      <c r="A15" s="27" t="s">
        <v>10</v>
      </c>
      <c r="B15" s="51">
        <f aca="true" t="shared" si="1" ref="B15:G15">SUM(B13:B14)</f>
        <v>9627</v>
      </c>
      <c r="C15" s="51">
        <f t="shared" si="1"/>
        <v>35472</v>
      </c>
      <c r="D15" s="51">
        <f t="shared" si="1"/>
        <v>10</v>
      </c>
      <c r="E15" s="51">
        <f t="shared" si="1"/>
        <v>61</v>
      </c>
      <c r="F15" s="51">
        <f t="shared" si="1"/>
        <v>9637</v>
      </c>
      <c r="G15" s="52">
        <f t="shared" si="1"/>
        <v>35533</v>
      </c>
      <c r="H15" s="2"/>
    </row>
    <row r="16" spans="1:8" ht="15">
      <c r="A16" s="28" t="s">
        <v>9</v>
      </c>
      <c r="B16" s="17"/>
      <c r="C16" s="17"/>
      <c r="D16" s="17"/>
      <c r="E16" s="17"/>
      <c r="F16" s="17"/>
      <c r="G16" s="22"/>
      <c r="H16" s="4"/>
    </row>
    <row r="17" spans="1:8" ht="15">
      <c r="A17" s="26" t="s">
        <v>5</v>
      </c>
      <c r="B17" s="18">
        <f aca="true" t="shared" si="2" ref="B17:G18">B9+B13</f>
        <v>9843</v>
      </c>
      <c r="C17" s="18">
        <f t="shared" si="2"/>
        <v>201127</v>
      </c>
      <c r="D17" s="18">
        <f t="shared" si="2"/>
        <v>61</v>
      </c>
      <c r="E17" s="18">
        <f t="shared" si="2"/>
        <v>820</v>
      </c>
      <c r="F17" s="19">
        <f t="shared" si="2"/>
        <v>9904</v>
      </c>
      <c r="G17" s="23">
        <f t="shared" si="2"/>
        <v>201946</v>
      </c>
      <c r="H17" s="2"/>
    </row>
    <row r="18" spans="1:8" ht="15">
      <c r="A18" s="29" t="s">
        <v>6</v>
      </c>
      <c r="B18" s="18">
        <f t="shared" si="2"/>
        <v>8953</v>
      </c>
      <c r="C18" s="18">
        <f t="shared" si="2"/>
        <v>23173</v>
      </c>
      <c r="D18" s="18">
        <f t="shared" si="2"/>
        <v>0</v>
      </c>
      <c r="E18" s="18">
        <f t="shared" si="2"/>
        <v>0</v>
      </c>
      <c r="F18" s="19">
        <f t="shared" si="2"/>
        <v>8953</v>
      </c>
      <c r="G18" s="24">
        <f t="shared" si="2"/>
        <v>23173</v>
      </c>
      <c r="H18" s="3"/>
    </row>
    <row r="19" spans="1:8" ht="15">
      <c r="A19" s="20" t="s">
        <v>10</v>
      </c>
      <c r="B19" s="53">
        <f aca="true" t="shared" si="3" ref="B19:G19">SUM(B17:B18)</f>
        <v>18796</v>
      </c>
      <c r="C19" s="53">
        <f t="shared" si="3"/>
        <v>224300</v>
      </c>
      <c r="D19" s="53">
        <f t="shared" si="3"/>
        <v>61</v>
      </c>
      <c r="E19" s="53">
        <f t="shared" si="3"/>
        <v>820</v>
      </c>
      <c r="F19" s="53">
        <f t="shared" si="3"/>
        <v>18857</v>
      </c>
      <c r="G19" s="53">
        <f t="shared" si="3"/>
        <v>225119</v>
      </c>
      <c r="H19" s="2"/>
    </row>
    <row r="20" spans="1:8" ht="15">
      <c r="A20" s="2"/>
      <c r="B20" s="2"/>
      <c r="C20" s="2"/>
      <c r="D20" s="2"/>
      <c r="E20" s="2"/>
      <c r="F20" s="2"/>
      <c r="G20" s="2"/>
      <c r="H20" s="2"/>
    </row>
    <row r="21" spans="1:8" ht="15">
      <c r="A21" s="2"/>
      <c r="B21" s="2"/>
      <c r="C21" s="2"/>
      <c r="D21" s="2"/>
      <c r="E21" s="2"/>
      <c r="F21" s="2"/>
      <c r="G21" s="2"/>
      <c r="H21" s="2"/>
    </row>
    <row r="22" spans="1:8" ht="15">
      <c r="A22" s="7" t="s">
        <v>12</v>
      </c>
      <c r="B22" s="15"/>
      <c r="C22" s="15"/>
      <c r="D22" s="15"/>
      <c r="E22" s="15"/>
      <c r="F22" s="15"/>
      <c r="G22" s="15"/>
      <c r="H22" s="5"/>
    </row>
    <row r="23" spans="1:8" ht="15">
      <c r="A23" s="5"/>
      <c r="B23" s="15"/>
      <c r="C23" s="15"/>
      <c r="D23" s="15"/>
      <c r="E23" s="15"/>
      <c r="F23" s="15"/>
      <c r="G23" s="15"/>
      <c r="H23" s="5"/>
    </row>
    <row r="24" spans="1:7" ht="15">
      <c r="A24" s="3"/>
      <c r="B24" s="13" t="s">
        <v>3</v>
      </c>
      <c r="C24" s="13"/>
      <c r="D24" s="13" t="s">
        <v>4</v>
      </c>
      <c r="E24" s="13"/>
      <c r="F24" s="13" t="s">
        <v>2</v>
      </c>
      <c r="G24" s="13"/>
    </row>
    <row r="25" spans="1:7" ht="15">
      <c r="A25" s="9"/>
      <c r="B25" s="14" t="s">
        <v>0</v>
      </c>
      <c r="C25" s="14" t="s">
        <v>1</v>
      </c>
      <c r="D25" s="14" t="s">
        <v>0</v>
      </c>
      <c r="E25" s="14" t="s">
        <v>1</v>
      </c>
      <c r="F25" s="14" t="s">
        <v>0</v>
      </c>
      <c r="G25" s="14" t="s">
        <v>1</v>
      </c>
    </row>
    <row r="26" spans="1:7" ht="15">
      <c r="A26" s="25" t="s">
        <v>7</v>
      </c>
      <c r="B26" s="34"/>
      <c r="C26" s="35"/>
      <c r="D26" s="35"/>
      <c r="E26" s="35"/>
      <c r="F26" s="35"/>
      <c r="G26" s="36"/>
    </row>
    <row r="27" spans="1:7" ht="15">
      <c r="A27" s="26" t="s">
        <v>5</v>
      </c>
      <c r="B27" s="37">
        <v>27847</v>
      </c>
      <c r="C27" s="38">
        <v>571844</v>
      </c>
      <c r="D27" s="38">
        <v>339</v>
      </c>
      <c r="E27" s="38">
        <v>5881</v>
      </c>
      <c r="F27" s="38">
        <v>28186</v>
      </c>
      <c r="G27" s="39">
        <v>577725</v>
      </c>
    </row>
    <row r="28" spans="1:7" ht="15">
      <c r="A28" s="26" t="s">
        <v>6</v>
      </c>
      <c r="B28" s="37">
        <v>36</v>
      </c>
      <c r="C28" s="38">
        <v>150</v>
      </c>
      <c r="D28" s="38">
        <v>0</v>
      </c>
      <c r="E28" s="38">
        <v>0</v>
      </c>
      <c r="F28" s="38">
        <v>36</v>
      </c>
      <c r="G28" s="39">
        <v>150</v>
      </c>
    </row>
    <row r="29" spans="1:7" ht="15">
      <c r="A29" s="27" t="s">
        <v>10</v>
      </c>
      <c r="B29" s="40">
        <f aca="true" t="shared" si="4" ref="B29:G29">SUM(B27:B28)</f>
        <v>27883</v>
      </c>
      <c r="C29" s="41">
        <f t="shared" si="4"/>
        <v>571994</v>
      </c>
      <c r="D29" s="41">
        <f t="shared" si="4"/>
        <v>339</v>
      </c>
      <c r="E29" s="41">
        <f t="shared" si="4"/>
        <v>5881</v>
      </c>
      <c r="F29" s="41">
        <f t="shared" si="4"/>
        <v>28222</v>
      </c>
      <c r="G29" s="41">
        <f t="shared" si="4"/>
        <v>577875</v>
      </c>
    </row>
    <row r="30" spans="1:7" ht="15">
      <c r="A30" s="28" t="s">
        <v>8</v>
      </c>
      <c r="B30" s="37"/>
      <c r="C30" s="38"/>
      <c r="D30" s="38"/>
      <c r="E30" s="38"/>
      <c r="F30" s="38"/>
      <c r="G30" s="39"/>
    </row>
    <row r="31" spans="1:7" ht="15">
      <c r="A31" s="26" t="s">
        <v>5</v>
      </c>
      <c r="B31" s="37">
        <v>4327</v>
      </c>
      <c r="C31" s="38">
        <v>79203</v>
      </c>
      <c r="D31" s="38">
        <v>297</v>
      </c>
      <c r="E31" s="38">
        <v>8135</v>
      </c>
      <c r="F31" s="38">
        <v>4624</v>
      </c>
      <c r="G31" s="39">
        <v>87338</v>
      </c>
    </row>
    <row r="32" spans="1:7" ht="15">
      <c r="A32" s="26" t="s">
        <v>6</v>
      </c>
      <c r="B32" s="37">
        <v>26354</v>
      </c>
      <c r="C32" s="38">
        <v>120120</v>
      </c>
      <c r="D32" s="38">
        <v>0</v>
      </c>
      <c r="E32" s="38">
        <v>0</v>
      </c>
      <c r="F32" s="38">
        <v>26354</v>
      </c>
      <c r="G32" s="39">
        <v>120120</v>
      </c>
    </row>
    <row r="33" spans="1:7" ht="15">
      <c r="A33" s="27" t="s">
        <v>10</v>
      </c>
      <c r="B33" s="40">
        <f aca="true" t="shared" si="5" ref="B33:G33">SUM(B31:B32)</f>
        <v>30681</v>
      </c>
      <c r="C33" s="41">
        <f t="shared" si="5"/>
        <v>199323</v>
      </c>
      <c r="D33" s="41">
        <f t="shared" si="5"/>
        <v>297</v>
      </c>
      <c r="E33" s="41">
        <f t="shared" si="5"/>
        <v>8135</v>
      </c>
      <c r="F33" s="41">
        <f t="shared" si="5"/>
        <v>30978</v>
      </c>
      <c r="G33" s="42">
        <f t="shared" si="5"/>
        <v>207458</v>
      </c>
    </row>
    <row r="34" spans="1:7" ht="15">
      <c r="A34" s="28" t="s">
        <v>9</v>
      </c>
      <c r="B34" s="37"/>
      <c r="C34" s="38"/>
      <c r="D34" s="38"/>
      <c r="E34" s="38"/>
      <c r="F34" s="38"/>
      <c r="G34" s="39"/>
    </row>
    <row r="35" spans="1:7" ht="15">
      <c r="A35" s="26" t="s">
        <v>5</v>
      </c>
      <c r="B35" s="37">
        <f aca="true" t="shared" si="6" ref="B35:G36">B27+B31</f>
        <v>32174</v>
      </c>
      <c r="C35" s="38">
        <f t="shared" si="6"/>
        <v>651047</v>
      </c>
      <c r="D35" s="38">
        <f t="shared" si="6"/>
        <v>636</v>
      </c>
      <c r="E35" s="38">
        <f t="shared" si="6"/>
        <v>14016</v>
      </c>
      <c r="F35" s="38">
        <f t="shared" si="6"/>
        <v>32810</v>
      </c>
      <c r="G35" s="39">
        <f t="shared" si="6"/>
        <v>665063</v>
      </c>
    </row>
    <row r="36" spans="1:7" ht="15">
      <c r="A36" s="26" t="s">
        <v>6</v>
      </c>
      <c r="B36" s="37">
        <f t="shared" si="6"/>
        <v>26390</v>
      </c>
      <c r="C36" s="38">
        <f t="shared" si="6"/>
        <v>120270</v>
      </c>
      <c r="D36" s="38">
        <f t="shared" si="6"/>
        <v>0</v>
      </c>
      <c r="E36" s="38">
        <f t="shared" si="6"/>
        <v>0</v>
      </c>
      <c r="F36" s="38">
        <f t="shared" si="6"/>
        <v>26390</v>
      </c>
      <c r="G36" s="39">
        <f t="shared" si="6"/>
        <v>120270</v>
      </c>
    </row>
    <row r="37" spans="1:7" ht="15">
      <c r="A37" s="31" t="s">
        <v>10</v>
      </c>
      <c r="B37" s="43">
        <f aca="true" t="shared" si="7" ref="B37:G37">SUM(B35:B36)</f>
        <v>58564</v>
      </c>
      <c r="C37" s="44">
        <f t="shared" si="7"/>
        <v>771317</v>
      </c>
      <c r="D37" s="44">
        <f t="shared" si="7"/>
        <v>636</v>
      </c>
      <c r="E37" s="44">
        <f t="shared" si="7"/>
        <v>14016</v>
      </c>
      <c r="F37" s="44">
        <f t="shared" si="7"/>
        <v>59200</v>
      </c>
      <c r="G37" s="45">
        <f t="shared" si="7"/>
        <v>785333</v>
      </c>
    </row>
    <row r="38" spans="1:7" ht="15">
      <c r="A38" s="2"/>
      <c r="B38" s="2"/>
      <c r="C38" s="2"/>
      <c r="D38" s="2"/>
      <c r="E38" s="2"/>
      <c r="F38" s="2"/>
      <c r="G38" s="2"/>
    </row>
    <row r="39" spans="1:8" ht="15">
      <c r="A39" s="2"/>
      <c r="B39" s="2"/>
      <c r="C39" s="2"/>
      <c r="D39" s="2"/>
      <c r="E39" s="2"/>
      <c r="F39" s="2"/>
      <c r="G39" s="2"/>
      <c r="H39" s="8"/>
    </row>
    <row r="40" spans="1:7" ht="15">
      <c r="A40" s="7" t="s">
        <v>13</v>
      </c>
      <c r="B40" s="16"/>
      <c r="C40" s="16"/>
      <c r="D40" s="16"/>
      <c r="E40" s="16"/>
      <c r="F40" s="16"/>
      <c r="G40" s="16"/>
    </row>
    <row r="41" spans="1:7" ht="15">
      <c r="A41" s="10"/>
      <c r="B41" s="16"/>
      <c r="C41" s="16"/>
      <c r="D41" s="16"/>
      <c r="E41" s="16"/>
      <c r="F41" s="16"/>
      <c r="G41" s="16"/>
    </row>
    <row r="42" spans="1:7" ht="15">
      <c r="A42" s="3"/>
      <c r="B42" s="13" t="s">
        <v>3</v>
      </c>
      <c r="C42" s="13"/>
      <c r="D42" s="13" t="s">
        <v>4</v>
      </c>
      <c r="E42" s="13"/>
      <c r="F42" s="13" t="s">
        <v>2</v>
      </c>
      <c r="G42" s="13"/>
    </row>
    <row r="43" spans="1:7" ht="15">
      <c r="A43" s="9"/>
      <c r="B43" s="14" t="s">
        <v>0</v>
      </c>
      <c r="C43" s="14" t="s">
        <v>1</v>
      </c>
      <c r="D43" s="14" t="s">
        <v>0</v>
      </c>
      <c r="E43" s="14" t="s">
        <v>1</v>
      </c>
      <c r="F43" s="14" t="s">
        <v>0</v>
      </c>
      <c r="G43" s="14" t="s">
        <v>1</v>
      </c>
    </row>
    <row r="44" spans="1:7" ht="15">
      <c r="A44" s="25" t="s">
        <v>7</v>
      </c>
      <c r="B44" s="46"/>
      <c r="C44" s="47"/>
      <c r="D44" s="47"/>
      <c r="E44" s="47"/>
      <c r="F44" s="47"/>
      <c r="G44" s="48"/>
    </row>
    <row r="45" spans="1:7" ht="15">
      <c r="A45" s="26" t="s">
        <v>5</v>
      </c>
      <c r="B45" s="37">
        <v>36892</v>
      </c>
      <c r="C45" s="38">
        <v>760309</v>
      </c>
      <c r="D45" s="38">
        <v>390</v>
      </c>
      <c r="E45" s="38">
        <v>6640</v>
      </c>
      <c r="F45" s="38">
        <v>37282</v>
      </c>
      <c r="G45" s="39">
        <v>766949</v>
      </c>
    </row>
    <row r="46" spans="1:7" ht="15">
      <c r="A46" s="26" t="s">
        <v>6</v>
      </c>
      <c r="B46" s="37">
        <v>160</v>
      </c>
      <c r="C46" s="38">
        <v>512</v>
      </c>
      <c r="D46" s="38">
        <v>0</v>
      </c>
      <c r="E46" s="38">
        <v>0</v>
      </c>
      <c r="F46" s="38">
        <f>B46+D46</f>
        <v>160</v>
      </c>
      <c r="G46" s="39">
        <f>C46+E46</f>
        <v>512</v>
      </c>
    </row>
    <row r="47" spans="1:7" ht="15">
      <c r="A47" s="27" t="s">
        <v>10</v>
      </c>
      <c r="B47" s="40">
        <f aca="true" t="shared" si="8" ref="B47:G47">SUM(B45:B46)</f>
        <v>37052</v>
      </c>
      <c r="C47" s="41">
        <f t="shared" si="8"/>
        <v>760821</v>
      </c>
      <c r="D47" s="41">
        <f t="shared" si="8"/>
        <v>390</v>
      </c>
      <c r="E47" s="41">
        <f t="shared" si="8"/>
        <v>6640</v>
      </c>
      <c r="F47" s="41">
        <f t="shared" si="8"/>
        <v>37442</v>
      </c>
      <c r="G47" s="42">
        <f t="shared" si="8"/>
        <v>767461</v>
      </c>
    </row>
    <row r="48" spans="1:7" ht="15">
      <c r="A48" s="28" t="s">
        <v>8</v>
      </c>
      <c r="B48" s="37"/>
      <c r="C48" s="38"/>
      <c r="D48" s="38"/>
      <c r="E48" s="38"/>
      <c r="F48" s="38"/>
      <c r="G48" s="39"/>
    </row>
    <row r="49" spans="1:7" ht="15">
      <c r="A49" s="26" t="s">
        <v>5</v>
      </c>
      <c r="B49" s="37">
        <v>5125</v>
      </c>
      <c r="C49" s="38">
        <v>91865</v>
      </c>
      <c r="D49" s="38">
        <v>307</v>
      </c>
      <c r="E49" s="38">
        <v>8196</v>
      </c>
      <c r="F49" s="38">
        <f>B49+D49</f>
        <v>5432</v>
      </c>
      <c r="G49" s="39">
        <f>C49+E49</f>
        <v>100061</v>
      </c>
    </row>
    <row r="50" spans="1:7" ht="15">
      <c r="A50" s="26" t="s">
        <v>6</v>
      </c>
      <c r="B50" s="37">
        <v>35183</v>
      </c>
      <c r="C50" s="38">
        <v>142930</v>
      </c>
      <c r="D50" s="38">
        <v>0</v>
      </c>
      <c r="E50" s="38">
        <v>0</v>
      </c>
      <c r="F50" s="38">
        <f>B50+D50</f>
        <v>35183</v>
      </c>
      <c r="G50" s="39">
        <f>C50+E50</f>
        <v>142930</v>
      </c>
    </row>
    <row r="51" spans="1:7" ht="15">
      <c r="A51" s="27" t="s">
        <v>10</v>
      </c>
      <c r="B51" s="40">
        <f aca="true" t="shared" si="9" ref="B51:G51">SUM(B49:B50)</f>
        <v>40308</v>
      </c>
      <c r="C51" s="41">
        <f t="shared" si="9"/>
        <v>234795</v>
      </c>
      <c r="D51" s="41">
        <f t="shared" si="9"/>
        <v>307</v>
      </c>
      <c r="E51" s="41">
        <f t="shared" si="9"/>
        <v>8196</v>
      </c>
      <c r="F51" s="41">
        <f t="shared" si="9"/>
        <v>40615</v>
      </c>
      <c r="G51" s="42">
        <f t="shared" si="9"/>
        <v>242991</v>
      </c>
    </row>
    <row r="52" spans="1:7" ht="15">
      <c r="A52" s="28" t="s">
        <v>9</v>
      </c>
      <c r="B52" s="37"/>
      <c r="C52" s="38"/>
      <c r="D52" s="38"/>
      <c r="E52" s="38"/>
      <c r="F52" s="38"/>
      <c r="G52" s="39"/>
    </row>
    <row r="53" spans="1:7" ht="15">
      <c r="A53" s="26" t="s">
        <v>5</v>
      </c>
      <c r="B53" s="37">
        <f aca="true" t="shared" si="10" ref="B53:G54">B45+B49</f>
        <v>42017</v>
      </c>
      <c r="C53" s="38">
        <f t="shared" si="10"/>
        <v>852174</v>
      </c>
      <c r="D53" s="38">
        <f t="shared" si="10"/>
        <v>697</v>
      </c>
      <c r="E53" s="38">
        <f t="shared" si="10"/>
        <v>14836</v>
      </c>
      <c r="F53" s="38">
        <f t="shared" si="10"/>
        <v>42714</v>
      </c>
      <c r="G53" s="39">
        <f t="shared" si="10"/>
        <v>867010</v>
      </c>
    </row>
    <row r="54" spans="1:7" ht="15">
      <c r="A54" s="26" t="s">
        <v>6</v>
      </c>
      <c r="B54" s="37">
        <f t="shared" si="10"/>
        <v>35343</v>
      </c>
      <c r="C54" s="38">
        <f t="shared" si="10"/>
        <v>143442</v>
      </c>
      <c r="D54" s="38">
        <f t="shared" si="10"/>
        <v>0</v>
      </c>
      <c r="E54" s="38">
        <f t="shared" si="10"/>
        <v>0</v>
      </c>
      <c r="F54" s="38">
        <f t="shared" si="10"/>
        <v>35343</v>
      </c>
      <c r="G54" s="39">
        <f t="shared" si="10"/>
        <v>143442</v>
      </c>
    </row>
    <row r="55" spans="1:7" ht="15">
      <c r="A55" s="30" t="s">
        <v>10</v>
      </c>
      <c r="B55" s="43">
        <f aca="true" t="shared" si="11" ref="B55:G55">SUM(B53:B54)</f>
        <v>77360</v>
      </c>
      <c r="C55" s="44">
        <f t="shared" si="11"/>
        <v>995616</v>
      </c>
      <c r="D55" s="44">
        <f t="shared" si="11"/>
        <v>697</v>
      </c>
      <c r="E55" s="44">
        <f t="shared" si="11"/>
        <v>14836</v>
      </c>
      <c r="F55" s="44">
        <f t="shared" si="11"/>
        <v>78057</v>
      </c>
      <c r="G55" s="45">
        <f t="shared" si="11"/>
        <v>1010452</v>
      </c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6" t="s">
        <v>11</v>
      </c>
      <c r="B57" s="33"/>
      <c r="C57" s="33"/>
      <c r="D57" s="33"/>
      <c r="E57" s="33"/>
      <c r="F57" s="33"/>
      <c r="G57" s="33"/>
    </row>
    <row r="58" spans="1:7" ht="15">
      <c r="A58" s="33"/>
      <c r="B58" s="33"/>
      <c r="C58" s="33"/>
      <c r="D58" s="33"/>
      <c r="E58" s="33"/>
      <c r="F58" s="33"/>
      <c r="G58" s="3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2022-02-02T12:00:11Z</cp:lastPrinted>
  <dcterms:created xsi:type="dcterms:W3CDTF">2015-05-14T09:40:16Z</dcterms:created>
  <dcterms:modified xsi:type="dcterms:W3CDTF">2023-11-20T10:00:03Z</dcterms:modified>
  <cp:category/>
  <cp:version/>
  <cp:contentType/>
  <cp:contentStatus/>
</cp:coreProperties>
</file>