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570" windowHeight="9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<sst xmlns="http://schemas.openxmlformats.org/spreadsheetml/2006/main" count="75" uniqueCount="75">
  <si>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TARIFA</t>
  </si>
  <si>
    <t>Distritos</t>
  </si>
  <si>
    <t>TOTALES</t>
  </si>
  <si>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</si>
  <si>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</si>
  <si>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</si>
  <si>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</si>
  <si>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</si>
  <si>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</si>
  <si>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</si>
  <si>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</si>
  <si>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</si>
  <si>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</si>
  <si>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</si>
  <si>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</si>
  <si>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Total tarifa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</si>
  <si>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</si>
  <si>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</si>
  <si>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</si>
  <si>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</si>
  <si>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</si>
  <si>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</si>
  <si>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</si>
  <si>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</si>
  <si>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</si>
  <si>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</si>
  <si>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</si>
  <si>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</si>
  <si>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</si>
  <si>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</si>
  <si>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</si>
  <si>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</si>
  <si>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</si>
  <si>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</si>
  <si>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</si>
  <si>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</si>
  <si>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</si>
  <si>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</si>
  <si>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</si>
  <si>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</si>
  <si>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</si>
  <si>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</si>
  <si>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</si>
  <si>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</si>
  <si>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</si>
  <si>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</si>
  <si>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</si>
  <si>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</si>
  <si>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</si>
  <si>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</si>
  <si>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</si>
  <si>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</si>
  <si>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</si>
  <si>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</si>
  <si>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</si>
  <si>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</si>
  <si>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</si>
  <si>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</si>
  <si>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</si>
  <si>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</si>
  <si>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</si>
  <si>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</si>
  <si>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</si>
  <si>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</si>
  <si>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</si>
  <si>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</si>
  <si>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</si>
  <si>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</si>
  <si>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</si>
  <si>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</si>
  <si>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</si>
  <si>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</si>
  <si>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</si>
  <si>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Excmo. Ayuntamiento de Sevilla. Agencia Tributaria.</t>
  </si>
  <si>
    <t>8.1.1.  MATRÍCULAS DE VEHICULOS POR DISTRITOS SEGÚN RESIDENCIA DEL PROPIETARIO. AÑO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</si>
</sst>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 style="thin"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3" fontId="1" fillId="0" borderId="0" xfId="51" applyNumberFormat="1" applyFont="1" applyFill="1" applyBorder="1">
      <alignment/>
      <protection/>
    </xf>
    <xf numFmtId="3" fontId="4" fillId="0" borderId="0" xfId="51" applyNumberFormat="1" applyFont="1" applyFill="1" applyBorder="1">
      <alignment/>
      <protection/>
    </xf>
    <xf numFmtId="3" fontId="1" fillId="0" borderId="0" xfId="51" applyNumberFormat="1" applyFont="1" applyFill="1">
      <alignment/>
      <protection/>
    </xf>
    <xf numFmtId="0" fontId="1" fillId="0" borderId="10" xfId="51" applyFont="1" applyFill="1" applyBorder="1">
      <alignment/>
      <protection/>
    </xf>
    <xf numFmtId="0" fontId="2" fillId="0" borderId="0" xfId="51" applyFont="1" applyFill="1">
      <alignment/>
      <protection/>
    </xf>
    <xf numFmtId="0" fontId="5" fillId="0" borderId="0" xfId="0" applyNumberFormat="1" applyFont="1" applyAlignment="1">
      <alignment/>
    </xf>
    <xf numFmtId="3" fontId="4" fillId="0" borderId="10" xfId="51" applyNumberFormat="1" applyFont="1" applyFill="1" applyBorder="1">
      <alignment/>
      <protection/>
    </xf>
    <xf numFmtId="3" fontId="1" fillId="0" borderId="0" xfId="51" applyNumberFormat="1" applyFont="1" applyFill="1" applyBorder="1">
      <alignment/>
      <protection/>
    </xf>
    <xf numFmtId="3" fontId="22" fillId="0" borderId="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" fillId="0" borderId="12" xfId="51" applyNumberFormat="1" applyFont="1" applyFill="1" applyBorder="1">
      <alignment/>
      <protection/>
    </xf>
    <xf numFmtId="3" fontId="22" fillId="0" borderId="13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4" fillId="0" borderId="17" xfId="51" applyNumberFormat="1" applyFont="1" applyFill="1" applyBorder="1">
      <alignment/>
      <protection/>
    </xf>
    <xf numFmtId="3" fontId="1" fillId="0" borderId="17" xfId="51" applyNumberFormat="1" applyFont="1" applyFill="1" applyBorder="1">
      <alignment/>
      <protection/>
    </xf>
    <xf numFmtId="3" fontId="4" fillId="0" borderId="18" xfId="51" applyNumberFormat="1" applyFont="1" applyFill="1" applyBorder="1">
      <alignment/>
      <protection/>
    </xf>
    <xf numFmtId="3" fontId="4" fillId="0" borderId="19" xfId="51" applyNumberFormat="1" applyFont="1" applyFill="1" applyBorder="1">
      <alignment/>
      <protection/>
    </xf>
    <xf numFmtId="3" fontId="4" fillId="0" borderId="20" xfId="51" applyNumberFormat="1" applyFont="1" applyFill="1" applyBorder="1">
      <alignment/>
      <protection/>
    </xf>
    <xf numFmtId="3" fontId="4" fillId="0" borderId="21" xfId="51" applyNumberFormat="1" applyFont="1" applyFill="1" applyBorder="1">
      <alignment/>
      <protection/>
    </xf>
    <xf numFmtId="0" fontId="4" fillId="0" borderId="22" xfId="51" applyFont="1" applyFill="1" applyBorder="1">
      <alignment/>
      <protection/>
    </xf>
    <xf numFmtId="3" fontId="2" fillId="0" borderId="23" xfId="51" applyNumberFormat="1" applyFont="1" applyFill="1" applyBorder="1" applyAlignment="1">
      <alignment horizontal="center" vertical="center" wrapText="1"/>
      <protection/>
    </xf>
    <xf numFmtId="3" fontId="2" fillId="0" borderId="24" xfId="51" applyNumberFormat="1" applyFont="1" applyFill="1" applyBorder="1" applyAlignment="1">
      <alignment horizontal="center" vertical="center" wrapText="1"/>
      <protection/>
    </xf>
    <xf numFmtId="3" fontId="2" fillId="0" borderId="25" xfId="51" applyNumberFormat="1" applyFont="1" applyFill="1" applyBorder="1" applyAlignment="1">
      <alignment horizontal="center" vertical="center" wrapText="1"/>
      <protection/>
    </xf>
    <xf numFmtId="3" fontId="2" fillId="0" borderId="26" xfId="51" applyNumberFormat="1" applyFont="1" applyFill="1" applyBorder="1" applyAlignment="1">
      <alignment horizontal="center" vertical="center" wrapText="1"/>
      <protection/>
    </xf>
    <xf numFmtId="0" fontId="3" fillId="0" borderId="27" xfId="51" applyFont="1" applyFill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3" fontId="4" fillId="0" borderId="31" xfId="51" applyNumberFormat="1" applyFont="1" applyFill="1" applyBorder="1" applyAlignment="1">
      <alignment horizontal="center" vertical="center" wrapText="1"/>
      <protection/>
    </xf>
    <xf numFmtId="3" fontId="4" fillId="0" borderId="32" xfId="51" applyNumberFormat="1" applyFont="1" applyFill="1" applyBorder="1" applyAlignment="1">
      <alignment horizontal="center" vertical="center" wrapText="1"/>
      <protection/>
    </xf>
    <xf numFmtId="0" fontId="2" fillId="0" borderId="33" xfId="51" applyFont="1" applyFill="1" applyBorder="1">
      <alignment/>
      <protection/>
    </xf>
    <xf numFmtId="0" fontId="1" fillId="0" borderId="34" xfId="51" applyFont="1" applyFill="1" applyBorder="1">
      <alignment/>
      <protection/>
    </xf>
    <xf numFmtId="0" fontId="4" fillId="0" borderId="35" xfId="51" applyFont="1" applyFill="1" applyBorder="1" applyAlignment="1">
      <alignment horizontal="center" vertical="center"/>
      <protection/>
    </xf>
    <xf numFmtId="3" fontId="1" fillId="0" borderId="36" xfId="51" applyNumberFormat="1" applyFont="1" applyFill="1" applyBorder="1">
      <alignment/>
      <protection/>
    </xf>
    <xf numFmtId="3" fontId="1" fillId="0" borderId="37" xfId="51" applyNumberFormat="1" applyFont="1" applyFill="1" applyBorder="1">
      <alignment/>
      <protection/>
    </xf>
    <xf numFmtId="3" fontId="1" fillId="0" borderId="38" xfId="51" applyNumberFormat="1" applyFont="1" applyFill="1" applyBorder="1">
      <alignment/>
      <protection/>
    </xf>
    <xf numFmtId="3" fontId="4" fillId="0" borderId="37" xfId="51" applyNumberFormat="1" applyFont="1" applyFill="1" applyBorder="1">
      <alignment/>
      <protection/>
    </xf>
    <xf numFmtId="3" fontId="4" fillId="0" borderId="35" xfId="51" applyNumberFormat="1" applyFont="1" applyFill="1" applyBorder="1">
      <alignment/>
      <protection/>
    </xf>
    <xf numFmtId="3" fontId="22" fillId="0" borderId="3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1" fillId="0" borderId="19" xfId="51" applyNumberFormat="1" applyFont="1" applyFill="1" applyBorder="1">
      <alignment/>
      <protection/>
    </xf>
    <xf numFmtId="3" fontId="4" fillId="0" borderId="32" xfId="51" applyNumberFormat="1" applyFont="1" applyFill="1" applyBorder="1">
      <alignment/>
      <protection/>
    </xf>
    <xf numFmtId="0" fontId="1" fillId="0" borderId="14" xfId="51" applyFont="1" applyFill="1" applyBorder="1">
      <alignment/>
      <protection/>
    </xf>
    <xf numFmtId="0" fontId="4" fillId="0" borderId="40" xfId="51" applyFont="1" applyFill="1" applyBorder="1">
      <alignment/>
      <protection/>
    </xf>
    <xf numFmtId="3" fontId="4" fillId="0" borderId="41" xfId="51" applyNumberFormat="1" applyFont="1" applyFill="1" applyBorder="1">
      <alignment/>
      <protection/>
    </xf>
    <xf numFmtId="3" fontId="1" fillId="0" borderId="42" xfId="51" applyNumberFormat="1" applyFont="1" applyFill="1" applyBorder="1">
      <alignment/>
      <protection/>
    </xf>
    <xf numFmtId="3" fontId="4" fillId="0" borderId="0" xfId="51" applyNumberFormat="1" applyFont="1" applyFill="1" applyBorder="1">
      <alignment/>
      <protection/>
    </xf>
    <xf numFmtId="3" fontId="4" fillId="0" borderId="43" xfId="51" applyNumberFormat="1" applyFont="1" applyFill="1" applyBorder="1">
      <alignment/>
      <protection/>
    </xf>
    <xf numFmtId="0" fontId="1" fillId="0" borderId="44" xfId="51" applyFont="1" applyFill="1" applyBorder="1">
      <alignment/>
      <protection/>
    </xf>
    <xf numFmtId="3" fontId="1" fillId="0" borderId="45" xfId="51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R17" sqref="R17"/>
    </sheetView>
  </sheetViews>
  <sheetFormatPr defaultColWidth="11.421875" defaultRowHeight="15"/>
  <cols>
    <col min="1" max="1" width="3.28125" style="1" bestFit="1" customWidth="1"/>
    <col min="2" max="2" width="27.7109375" style="1" customWidth="1"/>
    <col min="3" max="4" width="13.7109375" style="1" customWidth="1"/>
    <col min="5" max="5" width="13.28125" style="1" customWidth="1"/>
    <col min="6" max="6" width="13.7109375" style="1" customWidth="1"/>
    <col min="7" max="7" width="13.28125" style="1" customWidth="1"/>
    <col min="8" max="13" width="13.7109375" style="1" customWidth="1"/>
    <col min="14" max="14" width="14.8515625" style="1" customWidth="1"/>
    <col min="15" max="15" width="11.28125" style="1" bestFit="1" customWidth="1"/>
    <col min="16" max="16384" width="11.57421875" style="1" customWidth="1"/>
  </cols>
  <sheetData>
    <row r="1" ht="15.75">
      <c r="A1" s="7" t="s">
        <v>74</v>
      </c>
    </row>
    <row r="3" ht="13.5" thickBot="1"/>
    <row r="4" spans="1:15" ht="20.25" customHeight="1">
      <c r="A4" s="25" t="s">
        <v>0</v>
      </c>
      <c r="B4" s="26"/>
      <c r="C4" s="29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5" t="s">
        <v>2</v>
      </c>
    </row>
    <row r="5" spans="1:15" ht="25.5" customHeight="1" thickBot="1">
      <c r="A5" s="27"/>
      <c r="B5" s="28"/>
      <c r="C5" s="32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34" t="s">
        <v>14</v>
      </c>
      <c r="O5" s="37" t="s">
        <v>15</v>
      </c>
    </row>
    <row r="6" spans="1:15" ht="13.5" customHeight="1">
      <c r="A6" s="24" t="s">
        <v>16</v>
      </c>
      <c r="B6" s="3" t="s">
        <v>17</v>
      </c>
      <c r="C6" s="14">
        <v>280</v>
      </c>
      <c r="D6" s="15">
        <v>345</v>
      </c>
      <c r="E6" s="15">
        <v>251</v>
      </c>
      <c r="F6" s="15">
        <v>467</v>
      </c>
      <c r="G6" s="15">
        <v>409</v>
      </c>
      <c r="H6" s="15">
        <v>233</v>
      </c>
      <c r="I6" s="15">
        <v>277</v>
      </c>
      <c r="J6" s="15">
        <v>236</v>
      </c>
      <c r="K6" s="15">
        <v>349</v>
      </c>
      <c r="L6" s="15">
        <v>171</v>
      </c>
      <c r="M6" s="15">
        <v>102</v>
      </c>
      <c r="N6" s="43">
        <v>12139</v>
      </c>
      <c r="O6" s="38">
        <f>SUM(C6:N6)</f>
        <v>15259</v>
      </c>
    </row>
    <row r="7" spans="1:15" ht="13.5" customHeight="1">
      <c r="A7" s="2" t="s">
        <v>18</v>
      </c>
      <c r="B7" s="3" t="s">
        <v>19</v>
      </c>
      <c r="C7" s="16">
        <v>3462</v>
      </c>
      <c r="D7" s="11">
        <v>5809</v>
      </c>
      <c r="E7" s="11">
        <v>3819</v>
      </c>
      <c r="F7" s="11">
        <v>7360</v>
      </c>
      <c r="G7" s="11">
        <v>5960</v>
      </c>
      <c r="H7" s="11">
        <v>3651</v>
      </c>
      <c r="I7" s="11">
        <v>6073</v>
      </c>
      <c r="J7" s="11">
        <v>4450</v>
      </c>
      <c r="K7" s="11">
        <v>7864</v>
      </c>
      <c r="L7" s="11">
        <v>2746</v>
      </c>
      <c r="M7" s="11">
        <v>1608</v>
      </c>
      <c r="N7" s="44">
        <v>125661</v>
      </c>
      <c r="O7" s="39">
        <f aca="true" t="shared" si="0" ref="O7:O15">SUM(C7:N7)</f>
        <v>178463</v>
      </c>
    </row>
    <row r="8" spans="1:15" ht="13.5" customHeight="1">
      <c r="A8" s="2" t="s">
        <v>20</v>
      </c>
      <c r="B8" s="3" t="s">
        <v>21</v>
      </c>
      <c r="C8" s="16">
        <v>2877</v>
      </c>
      <c r="D8" s="11">
        <v>3870</v>
      </c>
      <c r="E8" s="11">
        <v>3243</v>
      </c>
      <c r="F8" s="11">
        <v>4838</v>
      </c>
      <c r="G8" s="11">
        <v>4033</v>
      </c>
      <c r="H8" s="11">
        <v>2715</v>
      </c>
      <c r="I8" s="11">
        <v>4420</v>
      </c>
      <c r="J8" s="11">
        <v>3293</v>
      </c>
      <c r="K8" s="11">
        <v>6283</v>
      </c>
      <c r="L8" s="11">
        <v>2155</v>
      </c>
      <c r="M8" s="11">
        <v>1434</v>
      </c>
      <c r="N8" s="44">
        <v>87969</v>
      </c>
      <c r="O8" s="39">
        <f t="shared" si="0"/>
        <v>127130</v>
      </c>
    </row>
    <row r="9" spans="1:15" ht="13.5" customHeight="1">
      <c r="A9" s="2" t="s">
        <v>22</v>
      </c>
      <c r="B9" s="3" t="s">
        <v>23</v>
      </c>
      <c r="C9" s="16">
        <v>455</v>
      </c>
      <c r="D9" s="11">
        <v>290</v>
      </c>
      <c r="E9" s="11">
        <v>489</v>
      </c>
      <c r="F9" s="11">
        <v>329</v>
      </c>
      <c r="G9" s="11">
        <v>477</v>
      </c>
      <c r="H9" s="11">
        <v>337</v>
      </c>
      <c r="I9" s="11">
        <v>232</v>
      </c>
      <c r="J9" s="11">
        <v>341</v>
      </c>
      <c r="K9" s="11">
        <v>470</v>
      </c>
      <c r="L9" s="11">
        <v>227</v>
      </c>
      <c r="M9" s="11">
        <v>335</v>
      </c>
      <c r="N9" s="44">
        <v>10712</v>
      </c>
      <c r="O9" s="39">
        <f t="shared" si="0"/>
        <v>14694</v>
      </c>
    </row>
    <row r="10" spans="1:15" ht="13.5" customHeight="1" thickBot="1">
      <c r="A10" s="2" t="s">
        <v>24</v>
      </c>
      <c r="B10" s="13" t="s">
        <v>25</v>
      </c>
      <c r="C10" s="17">
        <v>102</v>
      </c>
      <c r="D10" s="12">
        <v>32</v>
      </c>
      <c r="E10" s="12">
        <v>86</v>
      </c>
      <c r="F10" s="12">
        <v>37</v>
      </c>
      <c r="G10" s="12">
        <v>76</v>
      </c>
      <c r="H10" s="12">
        <v>45</v>
      </c>
      <c r="I10" s="12">
        <v>17</v>
      </c>
      <c r="J10" s="12">
        <v>58</v>
      </c>
      <c r="K10" s="12">
        <v>73</v>
      </c>
      <c r="L10" s="12">
        <v>38</v>
      </c>
      <c r="M10" s="12">
        <v>58</v>
      </c>
      <c r="N10" s="45">
        <v>2348</v>
      </c>
      <c r="O10" s="40">
        <f t="shared" si="0"/>
        <v>2970</v>
      </c>
    </row>
    <row r="11" spans="1:15" ht="12.75">
      <c r="A11" s="2"/>
      <c r="B11" s="4" t="s">
        <v>26</v>
      </c>
      <c r="C11" s="18">
        <f>SUM(C6:C10)</f>
        <v>7176</v>
      </c>
      <c r="D11" s="9">
        <f aca="true" t="shared" si="1" ref="D11:N11">SUM(D6:D10)</f>
        <v>10346</v>
      </c>
      <c r="E11" s="9">
        <f t="shared" si="1"/>
        <v>7888</v>
      </c>
      <c r="F11" s="9">
        <f t="shared" si="1"/>
        <v>13031</v>
      </c>
      <c r="G11" s="9">
        <f t="shared" si="1"/>
        <v>10955</v>
      </c>
      <c r="H11" s="9">
        <f t="shared" si="1"/>
        <v>6981</v>
      </c>
      <c r="I11" s="9">
        <f t="shared" si="1"/>
        <v>11019</v>
      </c>
      <c r="J11" s="9">
        <f t="shared" si="1"/>
        <v>8378</v>
      </c>
      <c r="K11" s="9">
        <f t="shared" si="1"/>
        <v>15039</v>
      </c>
      <c r="L11" s="9">
        <f t="shared" si="1"/>
        <v>5337</v>
      </c>
      <c r="M11" s="9">
        <f t="shared" si="1"/>
        <v>3537</v>
      </c>
      <c r="N11" s="20">
        <f t="shared" si="1"/>
        <v>238829</v>
      </c>
      <c r="O11" s="41">
        <f t="shared" si="0"/>
        <v>338516</v>
      </c>
    </row>
    <row r="12" spans="1:17" ht="9" customHeight="1">
      <c r="A12" s="2"/>
      <c r="B12" s="4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6"/>
      <c r="O12" s="39"/>
      <c r="Q12" s="36"/>
    </row>
    <row r="13" spans="1:15" ht="13.5" customHeight="1">
      <c r="A13" s="2" t="s">
        <v>27</v>
      </c>
      <c r="B13" s="3" t="s">
        <v>28</v>
      </c>
      <c r="C13" s="16">
        <v>0</v>
      </c>
      <c r="D13" s="11">
        <v>1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44">
        <v>52</v>
      </c>
      <c r="O13" s="39">
        <f t="shared" si="0"/>
        <v>55</v>
      </c>
    </row>
    <row r="14" spans="1:15" ht="13.5" customHeight="1">
      <c r="A14" s="2" t="s">
        <v>29</v>
      </c>
      <c r="B14" s="3" t="s">
        <v>30</v>
      </c>
      <c r="C14" s="16">
        <v>0</v>
      </c>
      <c r="D14" s="11">
        <v>1</v>
      </c>
      <c r="E14" s="11">
        <v>0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44">
        <v>561</v>
      </c>
      <c r="O14" s="39">
        <f t="shared" si="0"/>
        <v>565</v>
      </c>
    </row>
    <row r="15" spans="1:15" ht="13.5" customHeight="1" thickBot="1">
      <c r="A15" s="2" t="s">
        <v>31</v>
      </c>
      <c r="B15" s="13" t="s">
        <v>32</v>
      </c>
      <c r="C15" s="17">
        <v>0</v>
      </c>
      <c r="D15" s="12">
        <v>0</v>
      </c>
      <c r="E15" s="12">
        <v>3</v>
      </c>
      <c r="F15" s="12">
        <v>1</v>
      </c>
      <c r="G15" s="12">
        <v>4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45">
        <v>369</v>
      </c>
      <c r="O15" s="40">
        <f t="shared" si="0"/>
        <v>378</v>
      </c>
    </row>
    <row r="16" spans="1:15" ht="12.75">
      <c r="A16" s="2"/>
      <c r="B16" s="4" t="s">
        <v>33</v>
      </c>
      <c r="C16" s="18">
        <f>SUM(C13:C15)</f>
        <v>0</v>
      </c>
      <c r="D16" s="9">
        <f aca="true" t="shared" si="2" ref="D16:O16">SUM(D13:D15)</f>
        <v>2</v>
      </c>
      <c r="E16" s="9">
        <f t="shared" si="2"/>
        <v>3</v>
      </c>
      <c r="F16" s="9">
        <f t="shared" si="2"/>
        <v>3</v>
      </c>
      <c r="G16" s="9">
        <f t="shared" si="2"/>
        <v>6</v>
      </c>
      <c r="H16" s="9">
        <f t="shared" si="2"/>
        <v>0</v>
      </c>
      <c r="I16" s="9">
        <f t="shared" si="2"/>
        <v>0</v>
      </c>
      <c r="J16" s="9">
        <f t="shared" si="2"/>
        <v>1</v>
      </c>
      <c r="K16" s="9">
        <f t="shared" si="2"/>
        <v>0</v>
      </c>
      <c r="L16" s="9">
        <f t="shared" si="2"/>
        <v>0</v>
      </c>
      <c r="M16" s="9">
        <f t="shared" si="2"/>
        <v>1</v>
      </c>
      <c r="N16" s="20">
        <f t="shared" si="2"/>
        <v>982</v>
      </c>
      <c r="O16" s="41">
        <f t="shared" si="2"/>
        <v>998</v>
      </c>
    </row>
    <row r="17" spans="1:15" ht="9" customHeight="1">
      <c r="A17" s="2"/>
      <c r="B17" s="4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6"/>
      <c r="O17" s="39"/>
    </row>
    <row r="18" spans="1:15" ht="13.5" customHeight="1">
      <c r="A18" s="2" t="s">
        <v>34</v>
      </c>
      <c r="B18" s="3" t="s">
        <v>35</v>
      </c>
      <c r="C18" s="16">
        <v>72</v>
      </c>
      <c r="D18" s="11">
        <v>125</v>
      </c>
      <c r="E18" s="11">
        <v>68</v>
      </c>
      <c r="F18" s="11">
        <v>235</v>
      </c>
      <c r="G18" s="11">
        <v>128</v>
      </c>
      <c r="H18" s="11">
        <v>77</v>
      </c>
      <c r="I18" s="11">
        <v>114</v>
      </c>
      <c r="J18" s="11">
        <v>60</v>
      </c>
      <c r="K18" s="11">
        <v>193</v>
      </c>
      <c r="L18" s="11">
        <v>46</v>
      </c>
      <c r="M18" s="11">
        <v>28</v>
      </c>
      <c r="N18" s="44">
        <v>8665</v>
      </c>
      <c r="O18" s="39">
        <f aca="true" t="shared" si="3" ref="O18:O26">SUM(C18:N18)</f>
        <v>9811</v>
      </c>
    </row>
    <row r="19" spans="1:15" ht="13.5" customHeight="1">
      <c r="A19" s="2" t="s">
        <v>36</v>
      </c>
      <c r="B19" s="3" t="s">
        <v>37</v>
      </c>
      <c r="C19" s="16">
        <v>48</v>
      </c>
      <c r="D19" s="11">
        <v>115</v>
      </c>
      <c r="E19" s="11">
        <v>56</v>
      </c>
      <c r="F19" s="11">
        <v>186</v>
      </c>
      <c r="G19" s="11">
        <v>151</v>
      </c>
      <c r="H19" s="11">
        <v>53</v>
      </c>
      <c r="I19" s="11">
        <v>80</v>
      </c>
      <c r="J19" s="11">
        <v>49</v>
      </c>
      <c r="K19" s="11">
        <v>139</v>
      </c>
      <c r="L19" s="11">
        <v>23</v>
      </c>
      <c r="M19" s="11">
        <v>18</v>
      </c>
      <c r="N19" s="44">
        <v>6271</v>
      </c>
      <c r="O19" s="39">
        <f t="shared" si="3"/>
        <v>7189</v>
      </c>
    </row>
    <row r="20" spans="1:15" ht="13.5" customHeight="1">
      <c r="A20" s="2" t="s">
        <v>38</v>
      </c>
      <c r="B20" s="3" t="s">
        <v>39</v>
      </c>
      <c r="C20" s="16">
        <v>10</v>
      </c>
      <c r="D20" s="11">
        <v>20</v>
      </c>
      <c r="E20" s="11">
        <v>10</v>
      </c>
      <c r="F20" s="11">
        <v>34</v>
      </c>
      <c r="G20" s="11">
        <v>14</v>
      </c>
      <c r="H20" s="11">
        <v>21</v>
      </c>
      <c r="I20" s="11">
        <v>24</v>
      </c>
      <c r="J20" s="11">
        <v>11</v>
      </c>
      <c r="K20" s="11">
        <v>36</v>
      </c>
      <c r="L20" s="11">
        <v>5</v>
      </c>
      <c r="M20" s="11">
        <v>2</v>
      </c>
      <c r="N20" s="44">
        <v>1800</v>
      </c>
      <c r="O20" s="39">
        <f t="shared" si="3"/>
        <v>1987</v>
      </c>
    </row>
    <row r="21" spans="1:15" ht="13.5" customHeight="1" thickBot="1">
      <c r="A21" s="2" t="s">
        <v>40</v>
      </c>
      <c r="B21" s="13" t="s">
        <v>41</v>
      </c>
      <c r="C21" s="17">
        <v>8</v>
      </c>
      <c r="D21" s="12">
        <v>8</v>
      </c>
      <c r="E21" s="12">
        <v>5</v>
      </c>
      <c r="F21" s="12">
        <v>11</v>
      </c>
      <c r="G21" s="12">
        <v>6</v>
      </c>
      <c r="H21" s="12">
        <v>9</v>
      </c>
      <c r="I21" s="12">
        <v>9</v>
      </c>
      <c r="J21" s="12">
        <v>8</v>
      </c>
      <c r="K21" s="12">
        <v>11</v>
      </c>
      <c r="L21" s="12">
        <v>1</v>
      </c>
      <c r="M21" s="12">
        <v>2</v>
      </c>
      <c r="N21" s="45">
        <v>777</v>
      </c>
      <c r="O21" s="40">
        <f t="shared" si="3"/>
        <v>855</v>
      </c>
    </row>
    <row r="22" spans="1:15" ht="12.75">
      <c r="A22" s="2"/>
      <c r="B22" s="4" t="s">
        <v>42</v>
      </c>
      <c r="C22" s="18">
        <f>SUM(C18:C21)</f>
        <v>138</v>
      </c>
      <c r="D22" s="9">
        <f aca="true" t="shared" si="4" ref="D22:N22">SUM(D18:D21)</f>
        <v>268</v>
      </c>
      <c r="E22" s="9">
        <f t="shared" si="4"/>
        <v>139</v>
      </c>
      <c r="F22" s="9">
        <f t="shared" si="4"/>
        <v>466</v>
      </c>
      <c r="G22" s="9">
        <f t="shared" si="4"/>
        <v>299</v>
      </c>
      <c r="H22" s="9">
        <f t="shared" si="4"/>
        <v>160</v>
      </c>
      <c r="I22" s="9">
        <f t="shared" si="4"/>
        <v>227</v>
      </c>
      <c r="J22" s="9">
        <f t="shared" si="4"/>
        <v>128</v>
      </c>
      <c r="K22" s="9">
        <f t="shared" si="4"/>
        <v>379</v>
      </c>
      <c r="L22" s="9">
        <f t="shared" si="4"/>
        <v>75</v>
      </c>
      <c r="M22" s="9">
        <f t="shared" si="4"/>
        <v>50</v>
      </c>
      <c r="N22" s="20">
        <f t="shared" si="4"/>
        <v>17513</v>
      </c>
      <c r="O22" s="41">
        <f t="shared" si="3"/>
        <v>19842</v>
      </c>
    </row>
    <row r="23" spans="1:15" ht="9" customHeight="1">
      <c r="A23" s="2"/>
      <c r="B23" s="4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6"/>
      <c r="O23" s="39"/>
    </row>
    <row r="24" spans="1:15" ht="13.5" customHeight="1">
      <c r="A24" s="2" t="s">
        <v>43</v>
      </c>
      <c r="B24" s="3" t="s">
        <v>44</v>
      </c>
      <c r="C24" s="16">
        <v>22</v>
      </c>
      <c r="D24" s="11">
        <v>25</v>
      </c>
      <c r="E24" s="11">
        <v>28</v>
      </c>
      <c r="F24" s="11">
        <v>48</v>
      </c>
      <c r="G24" s="11">
        <v>34</v>
      </c>
      <c r="H24" s="11">
        <v>19</v>
      </c>
      <c r="I24" s="11">
        <v>30</v>
      </c>
      <c r="J24" s="11">
        <v>16</v>
      </c>
      <c r="K24" s="11">
        <v>50</v>
      </c>
      <c r="L24" s="11">
        <v>23</v>
      </c>
      <c r="M24" s="11">
        <v>18</v>
      </c>
      <c r="N24" s="44">
        <v>1236</v>
      </c>
      <c r="O24" s="39">
        <f t="shared" si="3"/>
        <v>1549</v>
      </c>
    </row>
    <row r="25" spans="1:15" ht="13.5" customHeight="1">
      <c r="A25" s="2" t="s">
        <v>45</v>
      </c>
      <c r="B25" s="3" t="s">
        <v>46</v>
      </c>
      <c r="C25" s="16">
        <v>49</v>
      </c>
      <c r="D25" s="11">
        <v>11</v>
      </c>
      <c r="E25" s="11">
        <v>37</v>
      </c>
      <c r="F25" s="11">
        <v>17</v>
      </c>
      <c r="G25" s="11">
        <v>29</v>
      </c>
      <c r="H25" s="11">
        <v>23</v>
      </c>
      <c r="I25" s="11">
        <v>31</v>
      </c>
      <c r="J25" s="11">
        <v>10</v>
      </c>
      <c r="K25" s="11">
        <v>24</v>
      </c>
      <c r="L25" s="11">
        <v>15</v>
      </c>
      <c r="M25" s="11">
        <v>38</v>
      </c>
      <c r="N25" s="44">
        <v>1794</v>
      </c>
      <c r="O25" s="39">
        <f t="shared" si="3"/>
        <v>2078</v>
      </c>
    </row>
    <row r="26" spans="1:15" ht="13.5" customHeight="1" thickBot="1">
      <c r="A26" s="2" t="s">
        <v>47</v>
      </c>
      <c r="B26" s="13" t="s">
        <v>48</v>
      </c>
      <c r="C26" s="17">
        <v>50</v>
      </c>
      <c r="D26" s="12">
        <v>8</v>
      </c>
      <c r="E26" s="12">
        <v>33</v>
      </c>
      <c r="F26" s="12">
        <v>26</v>
      </c>
      <c r="G26" s="12">
        <v>32</v>
      </c>
      <c r="H26" s="12">
        <v>33</v>
      </c>
      <c r="I26" s="12">
        <v>30</v>
      </c>
      <c r="J26" s="12">
        <v>18</v>
      </c>
      <c r="K26" s="12">
        <v>26</v>
      </c>
      <c r="L26" s="12">
        <v>14</v>
      </c>
      <c r="M26" s="12">
        <v>38</v>
      </c>
      <c r="N26" s="45">
        <v>2538</v>
      </c>
      <c r="O26" s="40">
        <f t="shared" si="3"/>
        <v>2846</v>
      </c>
    </row>
    <row r="27" spans="1:15" ht="12.75">
      <c r="A27" s="2"/>
      <c r="B27" s="4" t="s">
        <v>49</v>
      </c>
      <c r="C27" s="18">
        <f>SUM(C24:C26)</f>
        <v>121</v>
      </c>
      <c r="D27" s="9">
        <f aca="true" t="shared" si="5" ref="D27:O27">SUM(D24:D26)</f>
        <v>44</v>
      </c>
      <c r="E27" s="9">
        <f t="shared" si="5"/>
        <v>98</v>
      </c>
      <c r="F27" s="9">
        <f t="shared" si="5"/>
        <v>91</v>
      </c>
      <c r="G27" s="9">
        <f t="shared" si="5"/>
        <v>95</v>
      </c>
      <c r="H27" s="9">
        <f t="shared" si="5"/>
        <v>75</v>
      </c>
      <c r="I27" s="9">
        <f t="shared" si="5"/>
        <v>91</v>
      </c>
      <c r="J27" s="9">
        <f t="shared" si="5"/>
        <v>44</v>
      </c>
      <c r="K27" s="9">
        <f t="shared" si="5"/>
        <v>100</v>
      </c>
      <c r="L27" s="9">
        <f t="shared" si="5"/>
        <v>52</v>
      </c>
      <c r="M27" s="9">
        <f t="shared" si="5"/>
        <v>94</v>
      </c>
      <c r="N27" s="20">
        <f t="shared" si="5"/>
        <v>5568</v>
      </c>
      <c r="O27" s="41">
        <f t="shared" si="5"/>
        <v>6473</v>
      </c>
    </row>
    <row r="28" spans="1:15" ht="9" customHeight="1">
      <c r="A28" s="2"/>
      <c r="B28" s="4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6"/>
      <c r="O28" s="39"/>
    </row>
    <row r="29" spans="1:15" ht="13.5" customHeight="1">
      <c r="A29" s="2" t="s">
        <v>50</v>
      </c>
      <c r="B29" s="3" t="s">
        <v>51</v>
      </c>
      <c r="C29" s="16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44">
        <v>110</v>
      </c>
      <c r="O29" s="39">
        <f>SUM(C29:N29)</f>
        <v>110</v>
      </c>
    </row>
    <row r="30" spans="1:15" ht="13.5" customHeight="1">
      <c r="A30" s="2" t="s">
        <v>52</v>
      </c>
      <c r="B30" s="3" t="s">
        <v>53</v>
      </c>
      <c r="C30" s="16">
        <v>6</v>
      </c>
      <c r="D30" s="11">
        <v>4</v>
      </c>
      <c r="E30" s="11">
        <v>6</v>
      </c>
      <c r="F30" s="11">
        <v>7</v>
      </c>
      <c r="G30" s="11">
        <v>2</v>
      </c>
      <c r="H30" s="11">
        <v>4</v>
      </c>
      <c r="I30" s="11">
        <v>2</v>
      </c>
      <c r="J30" s="11">
        <v>3</v>
      </c>
      <c r="K30" s="11">
        <v>4</v>
      </c>
      <c r="L30" s="11">
        <v>4</v>
      </c>
      <c r="M30" s="11">
        <v>8</v>
      </c>
      <c r="N30" s="44">
        <v>132</v>
      </c>
      <c r="O30" s="39">
        <f>SUM(C30:N30)</f>
        <v>182</v>
      </c>
    </row>
    <row r="31" spans="1:15" ht="13.5" customHeight="1">
      <c r="A31" s="2" t="s">
        <v>54</v>
      </c>
      <c r="B31" s="3" t="s">
        <v>55</v>
      </c>
      <c r="C31" s="16">
        <v>11</v>
      </c>
      <c r="D31" s="11">
        <v>8</v>
      </c>
      <c r="E31" s="11">
        <v>8</v>
      </c>
      <c r="F31" s="11">
        <v>9</v>
      </c>
      <c r="G31" s="11">
        <v>19</v>
      </c>
      <c r="H31" s="11">
        <v>4</v>
      </c>
      <c r="I31" s="11">
        <v>11</v>
      </c>
      <c r="J31" s="11">
        <v>5</v>
      </c>
      <c r="K31" s="11">
        <v>21</v>
      </c>
      <c r="L31" s="11">
        <v>3</v>
      </c>
      <c r="M31" s="11">
        <v>9</v>
      </c>
      <c r="N31" s="44">
        <v>514</v>
      </c>
      <c r="O31" s="39">
        <f>SUM(C31:N31)</f>
        <v>622</v>
      </c>
    </row>
    <row r="32" spans="1:15" ht="13.5" customHeight="1" thickBot="1">
      <c r="A32" s="2" t="s">
        <v>56</v>
      </c>
      <c r="B32" s="13" t="s">
        <v>57</v>
      </c>
      <c r="C32" s="17">
        <v>21</v>
      </c>
      <c r="D32" s="12">
        <v>11</v>
      </c>
      <c r="E32" s="12">
        <v>32</v>
      </c>
      <c r="F32" s="12">
        <v>24</v>
      </c>
      <c r="G32" s="12">
        <v>17</v>
      </c>
      <c r="H32" s="12">
        <v>27</v>
      </c>
      <c r="I32" s="12">
        <v>22</v>
      </c>
      <c r="J32" s="12">
        <v>26</v>
      </c>
      <c r="K32" s="12">
        <v>29</v>
      </c>
      <c r="L32" s="12">
        <v>16</v>
      </c>
      <c r="M32" s="12">
        <v>37</v>
      </c>
      <c r="N32" s="45">
        <v>2999</v>
      </c>
      <c r="O32" s="40">
        <f>SUM(C32:N32)</f>
        <v>3261</v>
      </c>
    </row>
    <row r="33" spans="1:15" ht="12.75">
      <c r="A33" s="2"/>
      <c r="B33" s="4" t="s">
        <v>58</v>
      </c>
      <c r="C33" s="18">
        <f>SUM(C29:C32)</f>
        <v>38</v>
      </c>
      <c r="D33" s="9">
        <f aca="true" t="shared" si="6" ref="D33:O33">SUM(D29:D32)</f>
        <v>23</v>
      </c>
      <c r="E33" s="9">
        <f t="shared" si="6"/>
        <v>46</v>
      </c>
      <c r="F33" s="9">
        <f t="shared" si="6"/>
        <v>40</v>
      </c>
      <c r="G33" s="9">
        <f t="shared" si="6"/>
        <v>38</v>
      </c>
      <c r="H33" s="9">
        <f t="shared" si="6"/>
        <v>35</v>
      </c>
      <c r="I33" s="9">
        <f t="shared" si="6"/>
        <v>35</v>
      </c>
      <c r="J33" s="9">
        <f t="shared" si="6"/>
        <v>34</v>
      </c>
      <c r="K33" s="9">
        <f t="shared" si="6"/>
        <v>54</v>
      </c>
      <c r="L33" s="9">
        <f t="shared" si="6"/>
        <v>23</v>
      </c>
      <c r="M33" s="9">
        <f t="shared" si="6"/>
        <v>54</v>
      </c>
      <c r="N33" s="20">
        <f t="shared" si="6"/>
        <v>3755</v>
      </c>
      <c r="O33" s="41">
        <f t="shared" si="6"/>
        <v>4175</v>
      </c>
    </row>
    <row r="34" spans="1:15" ht="9" customHeight="1">
      <c r="A34" s="2"/>
      <c r="B34" s="4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6"/>
      <c r="O34" s="39"/>
    </row>
    <row r="35" spans="1:15" ht="13.5" customHeight="1">
      <c r="A35" s="2" t="s">
        <v>59</v>
      </c>
      <c r="B35" s="3" t="s">
        <v>60</v>
      </c>
      <c r="C35" s="16">
        <v>1364</v>
      </c>
      <c r="D35" s="11">
        <v>2004</v>
      </c>
      <c r="E35" s="11">
        <v>982</v>
      </c>
      <c r="F35" s="11">
        <v>3821</v>
      </c>
      <c r="G35" s="11">
        <v>2564</v>
      </c>
      <c r="H35" s="11">
        <v>997</v>
      </c>
      <c r="I35" s="11">
        <v>2090</v>
      </c>
      <c r="J35" s="11">
        <v>1366</v>
      </c>
      <c r="K35" s="11">
        <v>2461</v>
      </c>
      <c r="L35" s="11">
        <v>988</v>
      </c>
      <c r="M35" s="11">
        <v>537</v>
      </c>
      <c r="N35" s="44">
        <v>21058</v>
      </c>
      <c r="O35" s="39">
        <f aca="true" t="shared" si="7" ref="O35:O40">SUM(C35:N35)</f>
        <v>40232</v>
      </c>
    </row>
    <row r="36" spans="1:15" ht="13.5" customHeight="1">
      <c r="A36" s="2" t="s">
        <v>61</v>
      </c>
      <c r="B36" s="3" t="s">
        <v>62</v>
      </c>
      <c r="C36" s="16">
        <v>1030</v>
      </c>
      <c r="D36" s="11">
        <v>656</v>
      </c>
      <c r="E36" s="11">
        <v>874</v>
      </c>
      <c r="F36" s="11">
        <v>854</v>
      </c>
      <c r="G36" s="11">
        <v>1010</v>
      </c>
      <c r="H36" s="11">
        <v>634</v>
      </c>
      <c r="I36" s="11">
        <v>706</v>
      </c>
      <c r="J36" s="11">
        <v>641</v>
      </c>
      <c r="K36" s="11">
        <v>918</v>
      </c>
      <c r="L36" s="11">
        <v>679</v>
      </c>
      <c r="M36" s="11">
        <v>475</v>
      </c>
      <c r="N36" s="44">
        <v>26422</v>
      </c>
      <c r="O36" s="39">
        <f t="shared" si="7"/>
        <v>34899</v>
      </c>
    </row>
    <row r="37" spans="1:15" ht="13.5" customHeight="1">
      <c r="A37" s="2" t="s">
        <v>63</v>
      </c>
      <c r="B37" s="3" t="s">
        <v>64</v>
      </c>
      <c r="C37" s="16">
        <v>452</v>
      </c>
      <c r="D37" s="11">
        <v>296</v>
      </c>
      <c r="E37" s="11">
        <v>356</v>
      </c>
      <c r="F37" s="11">
        <v>317</v>
      </c>
      <c r="G37" s="11">
        <v>432</v>
      </c>
      <c r="H37" s="11">
        <v>283</v>
      </c>
      <c r="I37" s="11">
        <v>286</v>
      </c>
      <c r="J37" s="11">
        <v>299</v>
      </c>
      <c r="K37" s="11">
        <v>388</v>
      </c>
      <c r="L37" s="11">
        <v>234</v>
      </c>
      <c r="M37" s="11">
        <v>181</v>
      </c>
      <c r="N37" s="44">
        <v>5117</v>
      </c>
      <c r="O37" s="39">
        <f t="shared" si="7"/>
        <v>8641</v>
      </c>
    </row>
    <row r="38" spans="1:15" ht="13.5" customHeight="1">
      <c r="A38" s="2" t="s">
        <v>65</v>
      </c>
      <c r="B38" s="3" t="s">
        <v>66</v>
      </c>
      <c r="C38" s="16">
        <v>116</v>
      </c>
      <c r="D38" s="11">
        <v>76</v>
      </c>
      <c r="E38" s="11">
        <v>82</v>
      </c>
      <c r="F38" s="11">
        <v>76</v>
      </c>
      <c r="G38" s="11">
        <v>80</v>
      </c>
      <c r="H38" s="11">
        <v>61</v>
      </c>
      <c r="I38" s="11">
        <v>64</v>
      </c>
      <c r="J38" s="11">
        <v>69</v>
      </c>
      <c r="K38" s="11">
        <v>100</v>
      </c>
      <c r="L38" s="11">
        <v>73</v>
      </c>
      <c r="M38" s="11">
        <v>45</v>
      </c>
      <c r="N38" s="44">
        <v>3183</v>
      </c>
      <c r="O38" s="39">
        <f t="shared" si="7"/>
        <v>4025</v>
      </c>
    </row>
    <row r="39" spans="1:15" ht="13.5" customHeight="1">
      <c r="A39" s="2" t="s">
        <v>67</v>
      </c>
      <c r="B39" s="3" t="s">
        <v>68</v>
      </c>
      <c r="C39" s="16">
        <v>268</v>
      </c>
      <c r="D39" s="11">
        <v>201</v>
      </c>
      <c r="E39" s="11">
        <v>193</v>
      </c>
      <c r="F39" s="11">
        <v>258</v>
      </c>
      <c r="G39" s="11">
        <v>254</v>
      </c>
      <c r="H39" s="11">
        <v>199</v>
      </c>
      <c r="I39" s="11">
        <v>245</v>
      </c>
      <c r="J39" s="11">
        <v>208</v>
      </c>
      <c r="K39" s="11">
        <v>374</v>
      </c>
      <c r="L39" s="11">
        <v>170</v>
      </c>
      <c r="M39" s="11">
        <v>105</v>
      </c>
      <c r="N39" s="44">
        <v>6749</v>
      </c>
      <c r="O39" s="39">
        <f t="shared" si="7"/>
        <v>9224</v>
      </c>
    </row>
    <row r="40" spans="1:15" ht="13.5" customHeight="1" thickBot="1">
      <c r="A40" s="2" t="s">
        <v>69</v>
      </c>
      <c r="B40" s="13" t="s">
        <v>70</v>
      </c>
      <c r="C40" s="17">
        <v>58</v>
      </c>
      <c r="D40" s="12">
        <v>35</v>
      </c>
      <c r="E40" s="12">
        <v>46</v>
      </c>
      <c r="F40" s="12">
        <v>44</v>
      </c>
      <c r="G40" s="12">
        <v>44</v>
      </c>
      <c r="H40" s="12">
        <v>32</v>
      </c>
      <c r="I40" s="12">
        <v>31</v>
      </c>
      <c r="J40" s="12">
        <v>42</v>
      </c>
      <c r="K40" s="12">
        <v>72</v>
      </c>
      <c r="L40" s="12">
        <v>44</v>
      </c>
      <c r="M40" s="12">
        <v>25</v>
      </c>
      <c r="N40" s="45">
        <v>1497</v>
      </c>
      <c r="O40" s="40">
        <f t="shared" si="7"/>
        <v>1970</v>
      </c>
    </row>
    <row r="41" spans="1:15" ht="12.75">
      <c r="A41" s="6"/>
      <c r="B41" s="52" t="s">
        <v>71</v>
      </c>
      <c r="C41" s="53">
        <f>SUM(C35:C40)</f>
        <v>3288</v>
      </c>
      <c r="D41" s="9">
        <f aca="true" t="shared" si="8" ref="D41:N41">SUM(D35:D40)</f>
        <v>3268</v>
      </c>
      <c r="E41" s="9">
        <f t="shared" si="8"/>
        <v>2533</v>
      </c>
      <c r="F41" s="9">
        <f t="shared" si="8"/>
        <v>5370</v>
      </c>
      <c r="G41" s="9">
        <f t="shared" si="8"/>
        <v>4384</v>
      </c>
      <c r="H41" s="9">
        <f t="shared" si="8"/>
        <v>2206</v>
      </c>
      <c r="I41" s="9">
        <f t="shared" si="8"/>
        <v>3422</v>
      </c>
      <c r="J41" s="9">
        <f t="shared" si="8"/>
        <v>2625</v>
      </c>
      <c r="K41" s="9">
        <f t="shared" si="8"/>
        <v>4313</v>
      </c>
      <c r="L41" s="9">
        <f t="shared" si="8"/>
        <v>2188</v>
      </c>
      <c r="M41" s="9">
        <f t="shared" si="8"/>
        <v>1368</v>
      </c>
      <c r="N41" s="21">
        <f t="shared" si="8"/>
        <v>64026</v>
      </c>
      <c r="O41" s="21">
        <f>SUM(O35:O40)</f>
        <v>98991</v>
      </c>
    </row>
    <row r="42" spans="1:15" ht="6.75" customHeight="1">
      <c r="A42" s="54"/>
      <c r="B42" s="55"/>
      <c r="C42" s="5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6"/>
      <c r="O42" s="39"/>
    </row>
    <row r="43" spans="1:15" ht="19.5" customHeight="1" thickBot="1">
      <c r="A43" s="49"/>
      <c r="B43" s="50" t="s">
        <v>72</v>
      </c>
      <c r="C43" s="22">
        <f>(C11+C16+C22+C27+C33+C41)</f>
        <v>10761</v>
      </c>
      <c r="D43" s="23">
        <f aca="true" t="shared" si="9" ref="D43:N43">(D11+D16+D22+D27+D33+D41)</f>
        <v>13951</v>
      </c>
      <c r="E43" s="23">
        <f t="shared" si="9"/>
        <v>10707</v>
      </c>
      <c r="F43" s="23">
        <f t="shared" si="9"/>
        <v>19001</v>
      </c>
      <c r="G43" s="23">
        <f t="shared" si="9"/>
        <v>15777</v>
      </c>
      <c r="H43" s="23">
        <f t="shared" si="9"/>
        <v>9457</v>
      </c>
      <c r="I43" s="23">
        <f t="shared" si="9"/>
        <v>14794</v>
      </c>
      <c r="J43" s="23">
        <f t="shared" si="9"/>
        <v>11210</v>
      </c>
      <c r="K43" s="23">
        <f t="shared" si="9"/>
        <v>19885</v>
      </c>
      <c r="L43" s="23">
        <f t="shared" si="9"/>
        <v>7675</v>
      </c>
      <c r="M43" s="23">
        <f t="shared" si="9"/>
        <v>5104</v>
      </c>
      <c r="N43" s="47">
        <f t="shared" si="9"/>
        <v>330673</v>
      </c>
      <c r="O43" s="42">
        <f>SUM(C43:N43)</f>
        <v>468995</v>
      </c>
    </row>
    <row r="44" ht="12.75">
      <c r="B44" s="48"/>
    </row>
    <row r="46" spans="1:22" ht="12.75">
      <c r="A46" s="8" t="s">
        <v>73</v>
      </c>
      <c r="V46" s="5"/>
    </row>
  </sheetData>
  <sheetProtection/>
  <mergeCells count="2">
    <mergeCell ref="A4:B5"/>
    <mergeCell ref="C4:N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2016-11-03T12:29:23Z</dcterms:created>
  <dcterms:modified xsi:type="dcterms:W3CDTF">2020-12-17T07:35:28Z</dcterms:modified>
  <cp:category/>
  <cp:version/>
  <cp:contentType/>
  <cp:contentStatus/>
</cp:coreProperties>
</file>