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2550" windowWidth="14040" windowHeight="934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<sst xmlns="http://schemas.openxmlformats.org/spreadsheetml/2006/main" count="25" uniqueCount="15">
  <si>
    <t>MUSEO ARQUEOLÓGICO DE SEVILLA</t>
  </si>
  <si>
    <t>MUSEO DE BELLAS ARTES DE SEVILLA</t>
  </si>
  <si>
    <t>Total</t>
  </si>
  <si>
    <t xml:space="preserve">Hombres </t>
  </si>
  <si>
    <t>Mujeres</t>
  </si>
  <si>
    <t>Nº Actividades</t>
  </si>
  <si>
    <t>Número de asistentes</t>
  </si>
  <si>
    <t>EXPOSICIONES TEMPORALES</t>
  </si>
  <si>
    <t>TOTAL</t>
  </si>
  <si>
    <t>CENTRO ANDALUZ DE ARTE CONTEMPORÁNEO</t>
  </si>
  <si>
    <t>MUSEO DE ARTES Y COSTUMBRES POPULARES DE SEVILLA</t>
  </si>
  <si>
    <t>*Otras actividades: actividades didácticas, celebraciones, ciclos, clubes de lectura, conciertos, concursos y convocatorias, conferencias, cursos, ferias, festivales, jornadas y congresos, presentaciones, proyecciones, representaciones, talleres, visitas guiadas y otros.</t>
  </si>
  <si>
    <t xml:space="preserve"> Fuente: Consejería de Cultura y Patrimonio Histórico.</t>
  </si>
  <si>
    <t>OTRAS ACTIVIDADES *</t>
  </si>
  <si>
    <t>6.4.2. NÚMERO DE ACTIVIDADES Y DE ASISTENTES A MUSEOS PÚBLICOS DE SEVILLA. AÑO 2019.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</si>
</sst>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;\-;&quot;··&quot;"/>
    <numFmt numFmtId="165" formatCode="0\ %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0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23" borderId="4" applyNumberFormat="0" applyFont="0" applyAlignment="0" applyProtection="0"/>
    <xf numFmtId="165" fontId="0" fillId="0" borderId="0" applyFill="0" applyBorder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right"/>
    </xf>
    <xf numFmtId="3" fontId="0" fillId="0" borderId="0" xfId="0" applyNumberFormat="1" applyFont="1" applyBorder="1" applyAlignment="1">
      <alignment horizontal="right" wrapText="1"/>
    </xf>
    <xf numFmtId="3" fontId="0" fillId="0" borderId="10" xfId="0" applyNumberFormat="1" applyFont="1" applyBorder="1" applyAlignment="1">
      <alignment horizontal="right" wrapText="1"/>
    </xf>
    <xf numFmtId="3" fontId="0" fillId="0" borderId="0" xfId="0" applyNumberFormat="1" applyFont="1" applyFill="1" applyBorder="1" applyAlignment="1">
      <alignment horizontal="right" wrapText="1"/>
    </xf>
    <xf numFmtId="3" fontId="0" fillId="0" borderId="11" xfId="0" applyNumberFormat="1" applyFont="1" applyBorder="1" applyAlignment="1">
      <alignment horizontal="right" wrapText="1"/>
    </xf>
    <xf numFmtId="3" fontId="0" fillId="0" borderId="10" xfId="0" applyNumberFormat="1" applyBorder="1" applyAlignment="1">
      <alignment horizontal="right"/>
    </xf>
    <xf numFmtId="0" fontId="20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 horizontal="center" vertical="top" wrapText="1"/>
    </xf>
    <xf numFmtId="3" fontId="2" fillId="0" borderId="12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3" fontId="2" fillId="0" borderId="16" xfId="0" applyNumberFormat="1" applyFont="1" applyBorder="1" applyAlignment="1">
      <alignment horizontal="center" vertical="top" wrapText="1"/>
    </xf>
    <xf numFmtId="49" fontId="0" fillId="0" borderId="17" xfId="0" applyNumberFormat="1" applyFont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right" wrapText="1"/>
    </xf>
    <xf numFmtId="3" fontId="0" fillId="0" borderId="19" xfId="0" applyNumberFormat="1" applyFont="1" applyBorder="1" applyAlignment="1">
      <alignment horizontal="right" wrapText="1"/>
    </xf>
    <xf numFmtId="3" fontId="0" fillId="0" borderId="20" xfId="0" applyNumberFormat="1" applyFont="1" applyBorder="1" applyAlignment="1">
      <alignment horizontal="right" wrapText="1"/>
    </xf>
    <xf numFmtId="3" fontId="0" fillId="0" borderId="18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49" fontId="0" fillId="0" borderId="22" xfId="0" applyNumberFormat="1" applyFont="1" applyBorder="1" applyAlignment="1">
      <alignment horizontal="center" vertical="center" wrapText="1"/>
    </xf>
    <xf numFmtId="3" fontId="0" fillId="0" borderId="23" xfId="0" applyNumberFormat="1" applyBorder="1" applyAlignment="1">
      <alignment horizontal="right"/>
    </xf>
    <xf numFmtId="49" fontId="0" fillId="0" borderId="24" xfId="0" applyNumberFormat="1" applyFont="1" applyBorder="1" applyAlignment="1">
      <alignment horizontal="center" vertical="center" wrapText="1"/>
    </xf>
    <xf numFmtId="3" fontId="0" fillId="0" borderId="25" xfId="0" applyNumberFormat="1" applyFont="1" applyBorder="1" applyAlignment="1">
      <alignment horizontal="right" wrapText="1"/>
    </xf>
    <xf numFmtId="3" fontId="0" fillId="0" borderId="26" xfId="0" applyNumberFormat="1" applyBorder="1" applyAlignment="1">
      <alignment horizontal="right"/>
    </xf>
    <xf numFmtId="3" fontId="0" fillId="0" borderId="26" xfId="0" applyNumberFormat="1" applyFont="1" applyFill="1" applyBorder="1" applyAlignment="1">
      <alignment horizontal="right" wrapText="1"/>
    </xf>
    <xf numFmtId="3" fontId="0" fillId="0" borderId="27" xfId="0" applyNumberFormat="1" applyFont="1" applyBorder="1" applyAlignment="1">
      <alignment horizontal="right" wrapText="1"/>
    </xf>
    <xf numFmtId="3" fontId="0" fillId="0" borderId="25" xfId="0" applyNumberFormat="1" applyBorder="1" applyAlignment="1">
      <alignment horizontal="right"/>
    </xf>
    <xf numFmtId="3" fontId="0" fillId="0" borderId="28" xfId="0" applyNumberFormat="1" applyBorder="1" applyAlignment="1">
      <alignment horizontal="right"/>
    </xf>
    <xf numFmtId="0" fontId="2" fillId="0" borderId="23" xfId="0" applyFont="1" applyBorder="1" applyAlignment="1">
      <alignment horizontal="center" vertical="center"/>
    </xf>
    <xf numFmtId="0" fontId="21" fillId="0" borderId="0" xfId="0" applyFont="1" applyAlignment="1">
      <alignment/>
    </xf>
    <xf numFmtId="49" fontId="0" fillId="0" borderId="0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33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orcentaje 3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16</xdr:row>
      <xdr:rowOff>0</xdr:rowOff>
    </xdr:from>
    <xdr:to>
      <xdr:col>8</xdr:col>
      <xdr:colOff>19050</xdr:colOff>
      <xdr:row>16</xdr:row>
      <xdr:rowOff>0</xdr:rowOff>
    </xdr:to>
    <xdr:sp>
      <xdr:nvSpPr>
        <xdr:cNvPr id="1" name="6 Conector recto"/>
        <xdr:cNvSpPr>
          <a:spLocks/>
        </xdr:cNvSpPr>
      </xdr:nvSpPr>
      <xdr:spPr>
        <a:xfrm flipV="1">
          <a:off x="5410200" y="4238625"/>
          <a:ext cx="2228850" cy="0"/>
        </a:xfrm>
        <a:prstGeom prst="line">
          <a:avLst/>
        </a:prstGeom>
        <a:noFill/>
        <a:ln w="11430" cmpd="sng">
          <a:solidFill>
            <a:srgbClr val="EFF3E2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16</xdr:row>
      <xdr:rowOff>0</xdr:rowOff>
    </xdr:from>
    <xdr:to>
      <xdr:col>8</xdr:col>
      <xdr:colOff>19050</xdr:colOff>
      <xdr:row>16</xdr:row>
      <xdr:rowOff>0</xdr:rowOff>
    </xdr:to>
    <xdr:sp>
      <xdr:nvSpPr>
        <xdr:cNvPr id="2" name="7 Conector recto"/>
        <xdr:cNvSpPr>
          <a:spLocks/>
        </xdr:cNvSpPr>
      </xdr:nvSpPr>
      <xdr:spPr>
        <a:xfrm flipV="1">
          <a:off x="4495800" y="4238625"/>
          <a:ext cx="3143250" cy="0"/>
        </a:xfrm>
        <a:prstGeom prst="line">
          <a:avLst/>
        </a:prstGeom>
        <a:noFill/>
        <a:ln w="11430" cmpd="sng">
          <a:solidFill>
            <a:srgbClr val="EFF3E2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16</xdr:row>
      <xdr:rowOff>0</xdr:rowOff>
    </xdr:from>
    <xdr:to>
      <xdr:col>12</xdr:col>
      <xdr:colOff>9525</xdr:colOff>
      <xdr:row>16</xdr:row>
      <xdr:rowOff>0</xdr:rowOff>
    </xdr:to>
    <xdr:sp>
      <xdr:nvSpPr>
        <xdr:cNvPr id="3" name="6 Conector recto"/>
        <xdr:cNvSpPr>
          <a:spLocks/>
        </xdr:cNvSpPr>
      </xdr:nvSpPr>
      <xdr:spPr>
        <a:xfrm flipV="1">
          <a:off x="8629650" y="4238625"/>
          <a:ext cx="2171700" cy="0"/>
        </a:xfrm>
        <a:prstGeom prst="line">
          <a:avLst/>
        </a:prstGeom>
        <a:noFill/>
        <a:ln w="11430" cmpd="sng">
          <a:solidFill>
            <a:srgbClr val="EFF3E2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16</xdr:row>
      <xdr:rowOff>0</xdr:rowOff>
    </xdr:from>
    <xdr:to>
      <xdr:col>11</xdr:col>
      <xdr:colOff>409575</xdr:colOff>
      <xdr:row>16</xdr:row>
      <xdr:rowOff>0</xdr:rowOff>
    </xdr:to>
    <xdr:sp>
      <xdr:nvSpPr>
        <xdr:cNvPr id="4" name="7 Conector recto"/>
        <xdr:cNvSpPr>
          <a:spLocks/>
        </xdr:cNvSpPr>
      </xdr:nvSpPr>
      <xdr:spPr>
        <a:xfrm flipV="1">
          <a:off x="7667625" y="4238625"/>
          <a:ext cx="2771775" cy="0"/>
        </a:xfrm>
        <a:prstGeom prst="line">
          <a:avLst/>
        </a:prstGeom>
        <a:noFill/>
        <a:ln w="11430" cmpd="sng">
          <a:solidFill>
            <a:srgbClr val="EFF3E2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219075</xdr:colOff>
      <xdr:row>16</xdr:row>
      <xdr:rowOff>0</xdr:rowOff>
    </xdr:from>
    <xdr:to>
      <xdr:col>15</xdr:col>
      <xdr:colOff>628650</xdr:colOff>
      <xdr:row>16</xdr:row>
      <xdr:rowOff>0</xdr:rowOff>
    </xdr:to>
    <xdr:sp>
      <xdr:nvSpPr>
        <xdr:cNvPr id="5" name="6 Conector recto"/>
        <xdr:cNvSpPr>
          <a:spLocks/>
        </xdr:cNvSpPr>
      </xdr:nvSpPr>
      <xdr:spPr>
        <a:xfrm flipV="1">
          <a:off x="11772900" y="4238625"/>
          <a:ext cx="1933575" cy="0"/>
        </a:xfrm>
        <a:prstGeom prst="line">
          <a:avLst/>
        </a:prstGeom>
        <a:noFill/>
        <a:ln w="11430" cmpd="sng">
          <a:solidFill>
            <a:srgbClr val="EFF3E2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16</xdr:row>
      <xdr:rowOff>0</xdr:rowOff>
    </xdr:from>
    <xdr:to>
      <xdr:col>15</xdr:col>
      <xdr:colOff>409575</xdr:colOff>
      <xdr:row>16</xdr:row>
      <xdr:rowOff>0</xdr:rowOff>
    </xdr:to>
    <xdr:sp>
      <xdr:nvSpPr>
        <xdr:cNvPr id="6" name="7 Conector recto"/>
        <xdr:cNvSpPr>
          <a:spLocks/>
        </xdr:cNvSpPr>
      </xdr:nvSpPr>
      <xdr:spPr>
        <a:xfrm flipV="1">
          <a:off x="10839450" y="4238625"/>
          <a:ext cx="2647950" cy="0"/>
        </a:xfrm>
        <a:prstGeom prst="line">
          <a:avLst/>
        </a:prstGeom>
        <a:noFill/>
        <a:ln w="11430" cmpd="sng">
          <a:solidFill>
            <a:srgbClr val="EFF3E2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16</xdr:row>
      <xdr:rowOff>0</xdr:rowOff>
    </xdr:from>
    <xdr:to>
      <xdr:col>12</xdr:col>
      <xdr:colOff>19050</xdr:colOff>
      <xdr:row>16</xdr:row>
      <xdr:rowOff>0</xdr:rowOff>
    </xdr:to>
    <xdr:sp>
      <xdr:nvSpPr>
        <xdr:cNvPr id="7" name="7 Conector recto"/>
        <xdr:cNvSpPr>
          <a:spLocks/>
        </xdr:cNvSpPr>
      </xdr:nvSpPr>
      <xdr:spPr>
        <a:xfrm flipV="1">
          <a:off x="7724775" y="4238625"/>
          <a:ext cx="3086100" cy="0"/>
        </a:xfrm>
        <a:prstGeom prst="line">
          <a:avLst/>
        </a:prstGeom>
        <a:noFill/>
        <a:ln w="11430" cmpd="sng">
          <a:solidFill>
            <a:srgbClr val="EFF3E2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16</xdr:row>
      <xdr:rowOff>0</xdr:rowOff>
    </xdr:from>
    <xdr:to>
      <xdr:col>15</xdr:col>
      <xdr:colOff>628650</xdr:colOff>
      <xdr:row>16</xdr:row>
      <xdr:rowOff>0</xdr:rowOff>
    </xdr:to>
    <xdr:sp>
      <xdr:nvSpPr>
        <xdr:cNvPr id="8" name="7 Conector recto"/>
        <xdr:cNvSpPr>
          <a:spLocks/>
        </xdr:cNvSpPr>
      </xdr:nvSpPr>
      <xdr:spPr>
        <a:xfrm flipV="1">
          <a:off x="10868025" y="4238625"/>
          <a:ext cx="2838450" cy="0"/>
        </a:xfrm>
        <a:prstGeom prst="line">
          <a:avLst/>
        </a:prstGeom>
        <a:noFill/>
        <a:ln w="11430" cmpd="sng">
          <a:solidFill>
            <a:srgbClr val="EFF3E2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30.7109375" style="0" customWidth="1"/>
    <col min="2" max="2" width="14.28125" style="0" customWidth="1"/>
    <col min="3" max="3" width="10.7109375" style="0" customWidth="1"/>
    <col min="4" max="4" width="10.140625" style="0" customWidth="1"/>
    <col min="6" max="6" width="14.140625" style="0" customWidth="1"/>
    <col min="10" max="10" width="13.28125" style="0" customWidth="1"/>
  </cols>
  <sheetData>
    <row r="1" spans="1:3" ht="15.75">
      <c r="A1" s="1" t="s">
        <v>14</v>
      </c>
      <c r="B1" s="1"/>
      <c r="C1" s="1"/>
    </row>
    <row r="3" ht="13.5" thickBot="1"/>
    <row r="4" spans="1:13" ht="24" customHeight="1">
      <c r="A4" s="35"/>
      <c r="B4" s="40" t="s">
        <v>7</v>
      </c>
      <c r="C4" s="41"/>
      <c r="D4" s="41"/>
      <c r="E4" s="41"/>
      <c r="F4" s="42" t="s">
        <v>13</v>
      </c>
      <c r="G4" s="41"/>
      <c r="H4" s="41"/>
      <c r="I4" s="41"/>
      <c r="J4" s="42" t="s">
        <v>8</v>
      </c>
      <c r="K4" s="41"/>
      <c r="L4" s="41"/>
      <c r="M4" s="43"/>
    </row>
    <row r="5" spans="1:13" ht="12.75" customHeight="1">
      <c r="A5" s="2"/>
      <c r="B5" s="13" t="s">
        <v>5</v>
      </c>
      <c r="C5" s="44" t="s">
        <v>6</v>
      </c>
      <c r="D5" s="45"/>
      <c r="E5" s="46"/>
      <c r="F5" s="12" t="s">
        <v>5</v>
      </c>
      <c r="G5" s="38" t="s">
        <v>6</v>
      </c>
      <c r="H5" s="38"/>
      <c r="I5" s="47"/>
      <c r="J5" s="12" t="s">
        <v>5</v>
      </c>
      <c r="K5" s="38" t="s">
        <v>6</v>
      </c>
      <c r="L5" s="38"/>
      <c r="M5" s="39"/>
    </row>
    <row r="6" spans="1:13" ht="13.5" thickBot="1">
      <c r="A6" s="3"/>
      <c r="B6" s="14"/>
      <c r="C6" s="15" t="s">
        <v>3</v>
      </c>
      <c r="D6" s="15" t="s">
        <v>4</v>
      </c>
      <c r="E6" s="16" t="s">
        <v>2</v>
      </c>
      <c r="F6" s="12"/>
      <c r="G6" s="17" t="s">
        <v>3</v>
      </c>
      <c r="H6" s="15" t="s">
        <v>4</v>
      </c>
      <c r="I6" s="16" t="s">
        <v>2</v>
      </c>
      <c r="J6" s="12"/>
      <c r="K6" s="17" t="s">
        <v>3</v>
      </c>
      <c r="L6" s="15" t="s">
        <v>4</v>
      </c>
      <c r="M6" s="18" t="s">
        <v>2</v>
      </c>
    </row>
    <row r="7" spans="1:13" ht="33.75" customHeight="1">
      <c r="A7" s="19" t="s">
        <v>9</v>
      </c>
      <c r="B7" s="20">
        <v>15</v>
      </c>
      <c r="C7" s="21">
        <v>347011</v>
      </c>
      <c r="D7" s="21">
        <v>388411</v>
      </c>
      <c r="E7" s="22">
        <f>SUM(C7:D7)</f>
        <v>735422</v>
      </c>
      <c r="F7" s="23">
        <v>108</v>
      </c>
      <c r="G7" s="24">
        <v>68066</v>
      </c>
      <c r="H7" s="24">
        <v>68140</v>
      </c>
      <c r="I7" s="22">
        <f>SUM(G7:H7)</f>
        <v>136206</v>
      </c>
      <c r="J7" s="23">
        <f>SUM(B7+F7)</f>
        <v>123</v>
      </c>
      <c r="K7" s="24">
        <f aca="true" t="shared" si="0" ref="K7:L10">C7+G7</f>
        <v>415077</v>
      </c>
      <c r="L7" s="24">
        <f t="shared" si="0"/>
        <v>456551</v>
      </c>
      <c r="M7" s="25">
        <f>SUM(K7:L7)</f>
        <v>871628</v>
      </c>
    </row>
    <row r="8" spans="1:13" ht="27" customHeight="1">
      <c r="A8" s="26" t="s">
        <v>0</v>
      </c>
      <c r="B8" s="7"/>
      <c r="C8" s="5"/>
      <c r="D8" s="5"/>
      <c r="E8" s="9"/>
      <c r="F8" s="10">
        <v>119</v>
      </c>
      <c r="G8" s="5">
        <v>1811</v>
      </c>
      <c r="H8" s="5">
        <v>2695</v>
      </c>
      <c r="I8" s="9">
        <f>SUM(G8:H8)</f>
        <v>4506</v>
      </c>
      <c r="J8" s="10">
        <f>SUM(B8+F8)</f>
        <v>119</v>
      </c>
      <c r="K8" s="5">
        <f t="shared" si="0"/>
        <v>1811</v>
      </c>
      <c r="L8" s="5">
        <f t="shared" si="0"/>
        <v>2695</v>
      </c>
      <c r="M8" s="27">
        <f>SUM(K8:L8)</f>
        <v>4506</v>
      </c>
    </row>
    <row r="9" spans="1:13" ht="52.5" customHeight="1">
      <c r="A9" s="26" t="s">
        <v>10</v>
      </c>
      <c r="B9" s="7">
        <v>3</v>
      </c>
      <c r="C9" s="5">
        <v>85668</v>
      </c>
      <c r="D9" s="5">
        <v>100176</v>
      </c>
      <c r="E9" s="9">
        <f>SUM(C9:D9)</f>
        <v>185844</v>
      </c>
      <c r="F9" s="10">
        <v>73</v>
      </c>
      <c r="G9" s="5">
        <v>2108</v>
      </c>
      <c r="H9" s="5">
        <v>2856</v>
      </c>
      <c r="I9" s="9">
        <f>SUM(G9:H9)</f>
        <v>4964</v>
      </c>
      <c r="J9" s="10">
        <f>SUM(B9+F9)</f>
        <v>76</v>
      </c>
      <c r="K9" s="5">
        <f t="shared" si="0"/>
        <v>87776</v>
      </c>
      <c r="L9" s="5">
        <f t="shared" si="0"/>
        <v>103032</v>
      </c>
      <c r="M9" s="27">
        <f>SUM(K9:L9)</f>
        <v>190808</v>
      </c>
    </row>
    <row r="10" spans="1:13" ht="46.5" customHeight="1" thickBot="1">
      <c r="A10" s="28" t="s">
        <v>1</v>
      </c>
      <c r="B10" s="29">
        <v>3</v>
      </c>
      <c r="C10" s="30">
        <v>143760</v>
      </c>
      <c r="D10" s="31">
        <v>152013</v>
      </c>
      <c r="E10" s="32">
        <f>SUM(C10:D10)</f>
        <v>295773</v>
      </c>
      <c r="F10" s="33">
        <v>46</v>
      </c>
      <c r="G10" s="30">
        <v>2096</v>
      </c>
      <c r="H10" s="30">
        <v>2152</v>
      </c>
      <c r="I10" s="32">
        <f>SUM(G10:H10)</f>
        <v>4248</v>
      </c>
      <c r="J10" s="33">
        <f>SUM(B10+F10)</f>
        <v>49</v>
      </c>
      <c r="K10" s="30">
        <f t="shared" si="0"/>
        <v>145856</v>
      </c>
      <c r="L10" s="30">
        <f t="shared" si="0"/>
        <v>154165</v>
      </c>
      <c r="M10" s="34">
        <f>SUM(K10:L10)</f>
        <v>300021</v>
      </c>
    </row>
    <row r="11" spans="1:13" ht="15.75" customHeight="1">
      <c r="A11" s="37"/>
      <c r="B11" s="6"/>
      <c r="C11" s="5"/>
      <c r="D11" s="8"/>
      <c r="E11" s="6"/>
      <c r="F11" s="5"/>
      <c r="G11" s="5"/>
      <c r="H11" s="5"/>
      <c r="I11" s="6"/>
      <c r="J11" s="5"/>
      <c r="K11" s="5"/>
      <c r="L11" s="5"/>
      <c r="M11" s="5"/>
    </row>
    <row r="12" spans="1:13" ht="15.75" customHeight="1">
      <c r="A12" s="37"/>
      <c r="B12" s="6"/>
      <c r="C12" s="5"/>
      <c r="D12" s="8"/>
      <c r="E12" s="6"/>
      <c r="F12" s="5"/>
      <c r="G12" s="5"/>
      <c r="H12" s="5"/>
      <c r="I12" s="6"/>
      <c r="J12" s="5"/>
      <c r="K12" s="5"/>
      <c r="L12" s="5"/>
      <c r="M12" s="5"/>
    </row>
    <row r="13" spans="1:13" ht="12" customHeight="1">
      <c r="A13" s="4"/>
      <c r="B13" s="6"/>
      <c r="C13" s="6"/>
      <c r="D13" s="6"/>
      <c r="E13" s="6"/>
      <c r="F13" s="6"/>
      <c r="G13" s="5"/>
      <c r="H13" s="8"/>
      <c r="I13" s="5"/>
      <c r="J13" s="5"/>
      <c r="K13" s="5"/>
      <c r="L13" s="5"/>
      <c r="M13" s="5"/>
    </row>
    <row r="14" s="36" customFormat="1" ht="12.75" customHeight="1">
      <c r="A14" s="36" t="s">
        <v>11</v>
      </c>
    </row>
    <row r="15" spans="1:2" s="11" customFormat="1" ht="12.75">
      <c r="A15" s="36" t="s">
        <v>12</v>
      </c>
      <c r="B15" s="36"/>
    </row>
    <row r="17" ht="12.75" customHeight="1"/>
    <row r="27" ht="12.75" customHeight="1"/>
  </sheetData>
  <sheetProtection/>
  <mergeCells count="6">
    <mergeCell ref="K5:M5"/>
    <mergeCell ref="B4:E4"/>
    <mergeCell ref="F4:I4"/>
    <mergeCell ref="J4:M4"/>
    <mergeCell ref="C5:E5"/>
    <mergeCell ref="G5:I5"/>
  </mergeCells>
  <printOptions/>
  <pageMargins left="0.75" right="0.75" top="1" bottom="1" header="0" footer="0"/>
  <pageSetup horizontalDpi="600" verticalDpi="600" orientation="portrait" paperSize="9" r:id="rId2"/>
  <ignoredErrors>
    <ignoredError sqref="I7:I10 E7 E9:E1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eurammor</cp:lastModifiedBy>
  <cp:lastPrinted>2015-09-18T08:17:02Z</cp:lastPrinted>
  <dcterms:created xsi:type="dcterms:W3CDTF">2015-02-12T11:18:02Z</dcterms:created>
  <dcterms:modified xsi:type="dcterms:W3CDTF">2021-01-12T09:47:34Z</dcterms:modified>
  <cp:category/>
  <cp:version/>
  <cp:contentType/>
  <cp:contentStatus/>
</cp:coreProperties>
</file>