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9420" windowHeight="444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<sst xmlns="http://schemas.openxmlformats.org/spreadsheetml/2006/main" count="35" uniqueCount="34">
  <si>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 xml:space="preserve">5.4.2. NÚMERO DE PROFESORES UNIVERSITARIOS POR CATEGORIA PROFESIONAL Y GÉNERO. </t>
  </si>
  <si>
    <t>Tipo de Personal</t>
  </si>
  <si>
    <t>Categoría</t>
  </si>
  <si>
    <t>Hombre</t>
  </si>
  <si>
    <t>Mujer</t>
  </si>
  <si>
    <t>Total</t>
  </si>
  <si>
    <t>% Hombre</t>
  </si>
  <si>
    <t>% Mujer</t>
  </si>
  <si>
    <t>PROFESORADO          FUNCIONARIO</t>
  </si>
  <si>
    <t>CATEDRÁTICO UNIVERSIDAD</t>
  </si>
  <si>
    <t>TITULAR UNIVERSIDAD</t>
  </si>
  <si>
    <t>CATEDRÁTICO ESC. UNIVERSITARIA</t>
  </si>
  <si>
    <t>TITULAR ESCUELA UNIVERSITARIA</t>
  </si>
  <si>
    <t>TOTAL PROF. FUNCIONARIO</t>
  </si>
  <si>
    <t>PROFESORADO        INTERINO</t>
  </si>
  <si>
    <t>TOTAL PROF. INTERINO</t>
  </si>
  <si>
    <t>AYUDANTE DOCTOR</t>
  </si>
  <si>
    <t>COLABORADOR</t>
  </si>
  <si>
    <t>PROF. CONTRATADO DOCTOR</t>
  </si>
  <si>
    <t>ASOCIADO</t>
  </si>
  <si>
    <t>ASOCIADO CLÍNICO</t>
  </si>
  <si>
    <t>PROFESOR SUSTITUTO INTERINO</t>
  </si>
  <si>
    <t>PROFESOR EMÉRITO</t>
  </si>
  <si>
    <t>TOTAL PROF. CONTRATADO LAB.</t>
  </si>
  <si>
    <t>PROF. FUNCIONARIO        NO UNIVERSITARIO</t>
  </si>
  <si>
    <t>PROF. EE.MM. COMISIÓN DE SERV.</t>
  </si>
  <si>
    <t>TOTAL COMISIÓN DE SERVICIOS</t>
  </si>
  <si>
    <t xml:space="preserve">TOTAL </t>
  </si>
  <si>
    <t>FUENTE: Universidad de Sevilla. Área de Ordenación Académica</t>
  </si>
  <si>
    <t>PROFESORADO CONTRATADO RÉGIMEN LABORAL</t>
  </si>
  <si>
    <t>MAESTRO DE TALLER</t>
  </si>
  <si>
    <t>AYUDANTE</t>
  </si>
  <si>
    <t>PROFESOR VISITANTE</t>
  </si>
  <si>
    <t>AÑO 2018-2019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</si>
</sst>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0000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0" fillId="0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right" vertical="center" wrapText="1"/>
    </xf>
    <xf numFmtId="2" fontId="2" fillId="0" borderId="17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Border="1" applyAlignment="1">
      <alignment horizontal="right" wrapText="1"/>
    </xf>
    <xf numFmtId="2" fontId="0" fillId="0" borderId="14" xfId="0" applyNumberFormat="1" applyFont="1" applyBorder="1" applyAlignment="1">
      <alignment horizontal="right" wrapText="1"/>
    </xf>
    <xf numFmtId="2" fontId="2" fillId="0" borderId="0" xfId="0" applyNumberFormat="1" applyFont="1" applyBorder="1" applyAlignment="1">
      <alignment horizontal="right" wrapText="1"/>
    </xf>
    <xf numFmtId="2" fontId="2" fillId="0" borderId="14" xfId="0" applyNumberFormat="1" applyFont="1" applyBorder="1" applyAlignment="1">
      <alignment horizontal="right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9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wrapText="1"/>
    </xf>
    <xf numFmtId="0" fontId="0" fillId="0" borderId="19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B20" sqref="B20"/>
    </sheetView>
  </sheetViews>
  <sheetFormatPr defaultColWidth="8.8515625" defaultRowHeight="12.75"/>
  <cols>
    <col min="1" max="1" width="23.57421875" style="0" customWidth="1"/>
    <col min="2" max="2" width="43.7109375" style="0" customWidth="1"/>
    <col min="3" max="5" width="11.421875" style="0" customWidth="1"/>
    <col min="6" max="7" width="12.57421875" style="0" bestFit="1" customWidth="1"/>
  </cols>
  <sheetData>
    <row r="1" spans="1:7" ht="15">
      <c r="A1" s="1" t="s">
        <v>0</v>
      </c>
      <c r="B1" s="2"/>
      <c r="C1" s="2"/>
      <c r="D1" s="2"/>
      <c r="E1" s="2"/>
      <c r="F1" s="2"/>
      <c r="G1" s="2"/>
    </row>
    <row r="2" spans="1:7" ht="15">
      <c r="A2" s="1" t="s">
        <v>33</v>
      </c>
      <c r="B2" s="2"/>
      <c r="C2" s="2"/>
      <c r="D2" s="2"/>
      <c r="E2" s="2"/>
      <c r="F2" s="2"/>
      <c r="G2" s="2"/>
    </row>
    <row r="3" spans="1:7" ht="15">
      <c r="A3" s="1"/>
      <c r="B3" s="2"/>
      <c r="C3" s="2"/>
      <c r="D3" s="2"/>
      <c r="E3" s="2"/>
      <c r="F3" s="2"/>
      <c r="G3" s="2"/>
    </row>
    <row r="4" spans="1:7" ht="13.5" thickBot="1">
      <c r="A4" s="2"/>
      <c r="B4" s="2"/>
      <c r="C4" s="2"/>
      <c r="D4" s="2"/>
      <c r="E4" s="2"/>
      <c r="F4" s="2"/>
      <c r="G4" s="2"/>
    </row>
    <row r="5" spans="1:7" ht="13.5" thickBot="1">
      <c r="A5" s="9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1" t="s">
        <v>7</v>
      </c>
    </row>
    <row r="6" spans="1:7" ht="12.75">
      <c r="A6" s="27" t="s">
        <v>8</v>
      </c>
      <c r="B6" s="15" t="s">
        <v>9</v>
      </c>
      <c r="C6" s="12">
        <v>463</v>
      </c>
      <c r="D6" s="12">
        <v>148</v>
      </c>
      <c r="E6" s="12">
        <f>SUM(C6:D6)</f>
        <v>611</v>
      </c>
      <c r="F6" s="23">
        <f>C6*100/E6</f>
        <v>75.77741407528642</v>
      </c>
      <c r="G6" s="24">
        <f>D6*100/E6</f>
        <v>24.222585924713584</v>
      </c>
    </row>
    <row r="7" spans="1:7" ht="12.75">
      <c r="A7" s="28"/>
      <c r="B7" s="3" t="s">
        <v>10</v>
      </c>
      <c r="C7" s="6">
        <v>784</v>
      </c>
      <c r="D7" s="6">
        <v>507</v>
      </c>
      <c r="E7" s="6">
        <f>SUM(C7:D7)</f>
        <v>1291</v>
      </c>
      <c r="F7" s="23">
        <f>C7*100/E7</f>
        <v>60.72811773818745</v>
      </c>
      <c r="G7" s="24">
        <f>D7*100/E7</f>
        <v>39.27188226181255</v>
      </c>
    </row>
    <row r="8" spans="1:7" ht="12.75">
      <c r="A8" s="28"/>
      <c r="B8" s="3" t="s">
        <v>11</v>
      </c>
      <c r="C8" s="6">
        <v>21</v>
      </c>
      <c r="D8" s="6">
        <v>27</v>
      </c>
      <c r="E8" s="6">
        <f>SUM(C8:D8)</f>
        <v>48</v>
      </c>
      <c r="F8" s="23">
        <f>C8*100/E8</f>
        <v>43.75</v>
      </c>
      <c r="G8" s="24">
        <f>D8*100/E8</f>
        <v>56.25</v>
      </c>
    </row>
    <row r="9" spans="1:7" ht="12.75">
      <c r="A9" s="28"/>
      <c r="B9" s="3" t="s">
        <v>12</v>
      </c>
      <c r="C9" s="6">
        <v>73</v>
      </c>
      <c r="D9" s="6">
        <v>51</v>
      </c>
      <c r="E9" s="6">
        <f>SUM(C9:D9)</f>
        <v>124</v>
      </c>
      <c r="F9" s="23">
        <f>C9*100/E9</f>
        <v>58.87096774193548</v>
      </c>
      <c r="G9" s="24">
        <f>D9*100/E9</f>
        <v>41.12903225806452</v>
      </c>
    </row>
    <row r="10" spans="1:7" ht="12.75">
      <c r="A10" s="28"/>
      <c r="B10" s="3" t="s">
        <v>30</v>
      </c>
      <c r="C10" s="6"/>
      <c r="D10" s="6"/>
      <c r="E10" s="6">
        <f>SUM(C10:D10)</f>
        <v>0</v>
      </c>
      <c r="F10" s="23"/>
      <c r="G10" s="24"/>
    </row>
    <row r="11" spans="1:7" ht="12.75">
      <c r="A11" s="28"/>
      <c r="B11" s="4" t="s">
        <v>13</v>
      </c>
      <c r="C11" s="7">
        <f>SUM(C6:C9)</f>
        <v>1341</v>
      </c>
      <c r="D11" s="8">
        <f>SUM(D6:D9)</f>
        <v>733</v>
      </c>
      <c r="E11" s="8">
        <f>SUM(C11:D11)</f>
        <v>2074</v>
      </c>
      <c r="F11" s="23">
        <f>C11*100/E11</f>
        <v>64.65766634522662</v>
      </c>
      <c r="G11" s="24">
        <f>D11*100/E11</f>
        <v>35.342333654773384</v>
      </c>
    </row>
    <row r="12" spans="1:7" ht="12.75">
      <c r="A12" s="29"/>
      <c r="B12" s="30"/>
      <c r="C12" s="30"/>
      <c r="D12" s="30"/>
      <c r="E12" s="30"/>
      <c r="F12" s="30"/>
      <c r="G12" s="31"/>
    </row>
    <row r="13" spans="1:7" ht="15" customHeight="1">
      <c r="A13" s="32" t="s">
        <v>14</v>
      </c>
      <c r="B13" s="3" t="s">
        <v>10</v>
      </c>
      <c r="C13" s="33">
        <v>1</v>
      </c>
      <c r="D13" s="33"/>
      <c r="E13" s="33">
        <f>SUM(C13:D13)</f>
        <v>1</v>
      </c>
      <c r="F13" s="21">
        <f>C13*100/E13</f>
        <v>100</v>
      </c>
      <c r="G13" s="13">
        <v>0</v>
      </c>
    </row>
    <row r="14" spans="1:7" ht="12.75">
      <c r="A14" s="28"/>
      <c r="B14" s="4" t="s">
        <v>15</v>
      </c>
      <c r="C14" s="8">
        <v>1</v>
      </c>
      <c r="D14" s="8"/>
      <c r="E14" s="8">
        <v>1</v>
      </c>
      <c r="F14" s="23">
        <v>100</v>
      </c>
      <c r="G14" s="14">
        <v>0</v>
      </c>
    </row>
    <row r="15" spans="1:7" ht="12.75">
      <c r="A15" s="29"/>
      <c r="B15" s="30"/>
      <c r="C15" s="30"/>
      <c r="D15" s="30"/>
      <c r="E15" s="30"/>
      <c r="F15" s="30"/>
      <c r="G15" s="31"/>
    </row>
    <row r="16" spans="1:7" ht="12.75">
      <c r="A16" s="34" t="s">
        <v>29</v>
      </c>
      <c r="B16" s="35" t="s">
        <v>31</v>
      </c>
      <c r="C16" s="25"/>
      <c r="D16" s="25"/>
      <c r="E16" s="25"/>
      <c r="F16" s="25"/>
      <c r="G16" s="26"/>
    </row>
    <row r="17" spans="1:7" ht="12.75" customHeight="1">
      <c r="A17" s="34"/>
      <c r="B17" s="3" t="s">
        <v>16</v>
      </c>
      <c r="C17" s="6">
        <v>80</v>
      </c>
      <c r="D17" s="6">
        <v>106</v>
      </c>
      <c r="E17" s="6">
        <f>SUM(C17:D17)</f>
        <v>186</v>
      </c>
      <c r="F17" s="21">
        <f>C17*100/E17</f>
        <v>43.01075268817204</v>
      </c>
      <c r="G17" s="22">
        <f>D17*100/E17</f>
        <v>56.98924731182796</v>
      </c>
    </row>
    <row r="18" spans="1:7" ht="12.75">
      <c r="A18" s="34"/>
      <c r="B18" s="3" t="s">
        <v>17</v>
      </c>
      <c r="C18" s="6">
        <v>119</v>
      </c>
      <c r="D18" s="6">
        <v>61</v>
      </c>
      <c r="E18" s="6">
        <f aca="true" t="shared" si="0" ref="E18:E24">SUM(C18:D18)</f>
        <v>180</v>
      </c>
      <c r="F18" s="21">
        <f aca="true" t="shared" si="1" ref="F18:F25">C18*100/E18</f>
        <v>66.11111111111111</v>
      </c>
      <c r="G18" s="22">
        <f aca="true" t="shared" si="2" ref="G18:G25">D18*100/E18</f>
        <v>33.888888888888886</v>
      </c>
    </row>
    <row r="19" spans="1:7" ht="12.75">
      <c r="A19" s="34"/>
      <c r="B19" s="3" t="s">
        <v>18</v>
      </c>
      <c r="C19" s="6">
        <v>275</v>
      </c>
      <c r="D19" s="6">
        <v>254</v>
      </c>
      <c r="E19" s="6">
        <f>SUM(C19:D19)</f>
        <v>529</v>
      </c>
      <c r="F19" s="21">
        <f t="shared" si="1"/>
        <v>51.98487712665406</v>
      </c>
      <c r="G19" s="22">
        <f t="shared" si="2"/>
        <v>48.01512287334594</v>
      </c>
    </row>
    <row r="20" spans="1:7" ht="12.75">
      <c r="A20" s="34"/>
      <c r="B20" s="3" t="s">
        <v>19</v>
      </c>
      <c r="C20" s="6">
        <v>344</v>
      </c>
      <c r="D20" s="6">
        <v>144</v>
      </c>
      <c r="E20" s="6">
        <f t="shared" si="0"/>
        <v>488</v>
      </c>
      <c r="F20" s="21">
        <f t="shared" si="1"/>
        <v>70.49180327868852</v>
      </c>
      <c r="G20" s="22">
        <f t="shared" si="2"/>
        <v>29.508196721311474</v>
      </c>
    </row>
    <row r="21" spans="1:7" ht="12.75">
      <c r="A21" s="34"/>
      <c r="B21" s="3" t="s">
        <v>20</v>
      </c>
      <c r="C21" s="6">
        <v>170</v>
      </c>
      <c r="D21" s="6">
        <v>123</v>
      </c>
      <c r="E21" s="6">
        <f t="shared" si="0"/>
        <v>293</v>
      </c>
      <c r="F21" s="21">
        <f t="shared" si="1"/>
        <v>58.02047781569966</v>
      </c>
      <c r="G21" s="22">
        <f t="shared" si="2"/>
        <v>41.97952218430034</v>
      </c>
    </row>
    <row r="22" spans="1:7" ht="12.75">
      <c r="A22" s="34"/>
      <c r="B22" s="3" t="s">
        <v>21</v>
      </c>
      <c r="C22" s="6">
        <v>204</v>
      </c>
      <c r="D22" s="6">
        <v>206</v>
      </c>
      <c r="E22" s="6">
        <f t="shared" si="0"/>
        <v>410</v>
      </c>
      <c r="F22" s="21">
        <f t="shared" si="1"/>
        <v>49.75609756097561</v>
      </c>
      <c r="G22" s="22">
        <f t="shared" si="2"/>
        <v>50.24390243902439</v>
      </c>
    </row>
    <row r="23" spans="1:7" ht="12.75">
      <c r="A23" s="34"/>
      <c r="B23" s="3" t="s">
        <v>32</v>
      </c>
      <c r="C23" s="6"/>
      <c r="D23" s="6"/>
      <c r="E23" s="6"/>
      <c r="F23" s="21"/>
      <c r="G23" s="22"/>
    </row>
    <row r="24" spans="1:7" ht="12.75">
      <c r="A24" s="34"/>
      <c r="B24" s="3" t="s">
        <v>22</v>
      </c>
      <c r="C24" s="6">
        <v>18</v>
      </c>
      <c r="D24" s="6">
        <v>3</v>
      </c>
      <c r="E24" s="6">
        <f t="shared" si="0"/>
        <v>21</v>
      </c>
      <c r="F24" s="21">
        <f t="shared" si="1"/>
        <v>85.71428571428571</v>
      </c>
      <c r="G24" s="22">
        <f t="shared" si="2"/>
        <v>14.285714285714286</v>
      </c>
    </row>
    <row r="25" spans="1:7" ht="12.75">
      <c r="A25" s="34"/>
      <c r="B25" s="4" t="s">
        <v>23</v>
      </c>
      <c r="C25" s="7">
        <f>SUM(C17:C24)</f>
        <v>1210</v>
      </c>
      <c r="D25" s="7">
        <f>SUM(D17:D24)</f>
        <v>897</v>
      </c>
      <c r="E25" s="7">
        <f>SUM(E17:E24)</f>
        <v>2107</v>
      </c>
      <c r="F25" s="23">
        <f t="shared" si="1"/>
        <v>57.42762221167537</v>
      </c>
      <c r="G25" s="24">
        <f t="shared" si="2"/>
        <v>42.57237778832463</v>
      </c>
    </row>
    <row r="26" spans="1:7" ht="12.75">
      <c r="A26" s="29"/>
      <c r="B26" s="30"/>
      <c r="C26" s="30"/>
      <c r="D26" s="30"/>
      <c r="E26" s="30"/>
      <c r="F26" s="30"/>
      <c r="G26" s="31"/>
    </row>
    <row r="27" spans="1:7" ht="15" customHeight="1">
      <c r="A27" s="32" t="s">
        <v>24</v>
      </c>
      <c r="B27" s="3" t="s">
        <v>25</v>
      </c>
      <c r="C27" s="6">
        <v>2</v>
      </c>
      <c r="D27" s="6">
        <v>1</v>
      </c>
      <c r="E27" s="6">
        <v>3</v>
      </c>
      <c r="F27" s="6">
        <v>66.67</v>
      </c>
      <c r="G27" s="13">
        <v>33.33</v>
      </c>
    </row>
    <row r="28" spans="1:7" ht="12.75">
      <c r="A28" s="28"/>
      <c r="B28" s="4" t="s">
        <v>26</v>
      </c>
      <c r="C28" s="8">
        <v>2</v>
      </c>
      <c r="D28" s="8">
        <v>1</v>
      </c>
      <c r="E28" s="8">
        <v>3</v>
      </c>
      <c r="F28" s="8">
        <v>66.67</v>
      </c>
      <c r="G28" s="14">
        <v>33.33</v>
      </c>
    </row>
    <row r="29" spans="1:7" ht="12.75">
      <c r="A29" s="29"/>
      <c r="B29" s="30"/>
      <c r="C29" s="30"/>
      <c r="D29" s="30"/>
      <c r="E29" s="30"/>
      <c r="F29" s="30"/>
      <c r="G29" s="31"/>
    </row>
    <row r="30" spans="1:7" ht="13.5" thickBot="1">
      <c r="A30" s="16"/>
      <c r="B30" s="17" t="s">
        <v>27</v>
      </c>
      <c r="C30" s="18">
        <f>SUM(C28,C25,C14,C11)</f>
        <v>2554</v>
      </c>
      <c r="D30" s="18">
        <f>SUM(D28,D25,D14,D11)</f>
        <v>1631</v>
      </c>
      <c r="E30" s="18">
        <f>SUM(E28,E25,E14,E11)</f>
        <v>4185</v>
      </c>
      <c r="F30" s="19">
        <f>(C30/$E$30)*100</f>
        <v>61.02747909199522</v>
      </c>
      <c r="G30" s="20">
        <f>(D30/$E$30)*100</f>
        <v>38.972520908004775</v>
      </c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5" t="s">
        <v>28</v>
      </c>
      <c r="B33" s="2"/>
      <c r="C33" s="2"/>
      <c r="D33" s="2"/>
      <c r="E33" s="2"/>
      <c r="F33" s="2"/>
      <c r="G33" s="2"/>
    </row>
  </sheetData>
  <sheetProtection/>
  <mergeCells count="8">
    <mergeCell ref="A6:A11"/>
    <mergeCell ref="A26:G26"/>
    <mergeCell ref="A27:A28"/>
    <mergeCell ref="A29:G29"/>
    <mergeCell ref="A12:G12"/>
    <mergeCell ref="A13:A14"/>
    <mergeCell ref="A15:G15"/>
    <mergeCell ref="A16:A25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Veronica Luna Cornejo</cp:lastModifiedBy>
  <cp:lastPrinted>2019-06-28T09:31:20Z</cp:lastPrinted>
  <dcterms:created xsi:type="dcterms:W3CDTF">1996-11-27T10:00:04Z</dcterms:created>
  <dcterms:modified xsi:type="dcterms:W3CDTF">2020-09-07T09:39:15Z</dcterms:modified>
  <cp:category/>
  <cp:version/>
  <cp:contentType/>
  <cp:contentStatus/>
</cp:coreProperties>
</file>