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64" windowHeight="619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<sst xmlns="http://schemas.openxmlformats.org/spreadsheetml/2006/main" count="37" uniqueCount="35">
  <si>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Nacional</t>
  </si>
  <si>
    <t>Unión Europea</t>
  </si>
  <si>
    <t>TOTAL</t>
  </si>
  <si>
    <t xml:space="preserve">Enero 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</si>
  <si>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</si>
  <si>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</si>
  <si>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</si>
  <si>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</si>
  <si>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</si>
  <si>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</si>
  <si>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</si>
  <si>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</si>
  <si>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</si>
  <si>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</si>
  <si>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</si>
  <si>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</si>
  <si>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O.C.T.</t>
  </si>
  <si>
    <t>Resto del mundo</t>
  </si>
  <si>
    <t>Tránsitos</t>
  </si>
  <si>
    <t>COMERCIAL</t>
  </si>
  <si>
    <t>Pasajeros</t>
  </si>
  <si>
    <t>TRÁFICO TOTAL</t>
  </si>
  <si>
    <t>MES</t>
  </si>
  <si>
    <t>REGULAR</t>
  </si>
  <si>
    <t>NO REGULAR</t>
  </si>
  <si>
    <t>Todo el mundo</t>
  </si>
  <si>
    <t>OTROS</t>
  </si>
  <si>
    <t>SERVICIOS COMERCIALES</t>
  </si>
  <si>
    <t>PASAJEROS SEGÚN SERVICIO</t>
  </si>
  <si>
    <t>OCT: Otras Clases de Tráfico.</t>
  </si>
  <si>
    <t>UE Schengen</t>
  </si>
  <si>
    <t>UE no Schengen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</si>
  <si>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</si>
  <si>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</si>
  <si>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8.3.2. RESUMEN DEL TRÁFICO MENSUAL DE PASAJEROS. AÑO 2018.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</si>
</sst>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14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5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2.28125" style="4" customWidth="1"/>
    <col min="2" max="4" width="10.140625" style="4" customWidth="1"/>
    <col min="5" max="5" width="9.28125" style="4" customWidth="1"/>
    <col min="6" max="7" width="10.140625" style="4" customWidth="1"/>
    <col min="8" max="8" width="9.140625" style="4" customWidth="1"/>
    <col min="9" max="9" width="7.7109375" style="4" customWidth="1"/>
    <col min="10" max="10" width="9.7109375" style="4" customWidth="1"/>
    <col min="11" max="11" width="11.00390625" style="4" customWidth="1"/>
    <col min="12" max="12" width="10.8515625" style="4" customWidth="1"/>
    <col min="13" max="13" width="14.7109375" style="4" customWidth="1"/>
    <col min="14" max="14" width="10.8515625" style="4" customWidth="1"/>
    <col min="15" max="16384" width="9.140625" style="4" customWidth="1"/>
  </cols>
  <sheetData>
    <row r="1" ht="15">
      <c r="A1" s="5" t="s">
        <v>34</v>
      </c>
    </row>
    <row r="2" spans="1:14" ht="15.75" thickBot="1">
      <c r="A2" s="2"/>
      <c r="K2" s="61"/>
      <c r="L2" s="62"/>
      <c r="M2" s="62"/>
      <c r="N2" s="62"/>
    </row>
    <row r="3" spans="1:14" ht="13.5" customHeight="1" thickBot="1">
      <c r="A3" s="51" t="s">
        <v>22</v>
      </c>
      <c r="B3" s="54" t="s">
        <v>21</v>
      </c>
      <c r="C3" s="55"/>
      <c r="D3" s="55"/>
      <c r="E3" s="55"/>
      <c r="F3" s="55"/>
      <c r="G3" s="55"/>
      <c r="H3" s="55"/>
      <c r="I3" s="55"/>
      <c r="J3" s="56"/>
      <c r="K3" s="63" t="s">
        <v>28</v>
      </c>
      <c r="L3" s="64"/>
      <c r="M3" s="64"/>
      <c r="N3" s="65"/>
    </row>
    <row r="4" spans="1:14" ht="12.75" customHeight="1" thickBot="1">
      <c r="A4" s="52"/>
      <c r="B4" s="54" t="s">
        <v>19</v>
      </c>
      <c r="C4" s="60"/>
      <c r="D4" s="60"/>
      <c r="E4" s="60"/>
      <c r="F4" s="60"/>
      <c r="G4" s="60"/>
      <c r="H4" s="57" t="s">
        <v>18</v>
      </c>
      <c r="I4" s="68" t="s">
        <v>16</v>
      </c>
      <c r="J4" s="68" t="s">
        <v>2</v>
      </c>
      <c r="K4" s="66"/>
      <c r="L4" s="66"/>
      <c r="M4" s="66"/>
      <c r="N4" s="67"/>
    </row>
    <row r="5" spans="1:14" ht="13.5" customHeight="1" thickBot="1">
      <c r="A5" s="52"/>
      <c r="B5" s="54" t="s">
        <v>20</v>
      </c>
      <c r="C5" s="55"/>
      <c r="D5" s="55"/>
      <c r="E5" s="55"/>
      <c r="F5" s="55"/>
      <c r="G5" s="30"/>
      <c r="H5" s="58"/>
      <c r="I5" s="69"/>
      <c r="J5" s="69"/>
      <c r="K5" s="71" t="s">
        <v>23</v>
      </c>
      <c r="L5" s="71" t="s">
        <v>24</v>
      </c>
      <c r="M5" s="15" t="s">
        <v>26</v>
      </c>
      <c r="N5" s="73" t="s">
        <v>2</v>
      </c>
    </row>
    <row r="6" spans="1:14" ht="25.5" customHeight="1" thickBot="1">
      <c r="A6" s="53"/>
      <c r="B6" s="18" t="s">
        <v>0</v>
      </c>
      <c r="C6" s="19" t="s">
        <v>30</v>
      </c>
      <c r="D6" s="19" t="s">
        <v>31</v>
      </c>
      <c r="E6" s="20" t="s">
        <v>1</v>
      </c>
      <c r="F6" s="20" t="s">
        <v>17</v>
      </c>
      <c r="G6" s="41" t="s">
        <v>25</v>
      </c>
      <c r="H6" s="59"/>
      <c r="I6" s="70"/>
      <c r="J6" s="70"/>
      <c r="K6" s="72"/>
      <c r="L6" s="72"/>
      <c r="M6" s="21" t="s">
        <v>27</v>
      </c>
      <c r="N6" s="74"/>
    </row>
    <row r="7" spans="1:49" ht="12.75">
      <c r="A7" s="31" t="s">
        <v>3</v>
      </c>
      <c r="B7" s="33">
        <v>214892</v>
      </c>
      <c r="C7" s="34">
        <v>155853</v>
      </c>
      <c r="D7" s="34">
        <v>37905</v>
      </c>
      <c r="E7" s="24">
        <f>C7+D7</f>
        <v>193758</v>
      </c>
      <c r="F7" s="24">
        <f>G7-E7-B7</f>
        <v>12987</v>
      </c>
      <c r="G7" s="42">
        <v>421637</v>
      </c>
      <c r="H7" s="45">
        <v>2794</v>
      </c>
      <c r="I7" s="45">
        <v>509</v>
      </c>
      <c r="J7" s="48">
        <f>G7+H7+I7</f>
        <v>424940</v>
      </c>
      <c r="K7" s="38">
        <v>418073</v>
      </c>
      <c r="L7" s="34">
        <v>3564</v>
      </c>
      <c r="M7" s="34">
        <v>0</v>
      </c>
      <c r="N7" s="25">
        <f>M7+L7+K7</f>
        <v>421637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2.75">
      <c r="A8" s="31" t="s">
        <v>4</v>
      </c>
      <c r="B8" s="35">
        <v>219653</v>
      </c>
      <c r="C8" s="32">
        <v>156569</v>
      </c>
      <c r="D8" s="32">
        <v>41972</v>
      </c>
      <c r="E8" s="23">
        <f>C8+D8</f>
        <v>198541</v>
      </c>
      <c r="F8" s="23">
        <f>G8-E8-B8</f>
        <v>14216</v>
      </c>
      <c r="G8" s="43">
        <v>432410</v>
      </c>
      <c r="H8" s="46">
        <v>980</v>
      </c>
      <c r="I8" s="46">
        <v>232</v>
      </c>
      <c r="J8" s="49">
        <f aca="true" t="shared" si="0" ref="J8:J18">G8+H8+I8</f>
        <v>433622</v>
      </c>
      <c r="K8" s="39">
        <v>427667</v>
      </c>
      <c r="L8" s="32">
        <v>4569</v>
      </c>
      <c r="M8" s="32">
        <v>174</v>
      </c>
      <c r="N8" s="26">
        <f aca="true" t="shared" si="1" ref="N8:N18">M8+L8+K8</f>
        <v>432410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12.75">
      <c r="A9" s="31" t="s">
        <v>5</v>
      </c>
      <c r="B9" s="35">
        <v>277031</v>
      </c>
      <c r="C9" s="32">
        <v>188694</v>
      </c>
      <c r="D9" s="32">
        <v>45441</v>
      </c>
      <c r="E9" s="23">
        <f>C9+D9</f>
        <v>234135</v>
      </c>
      <c r="F9" s="23">
        <f>G9-E9-B9</f>
        <v>15730</v>
      </c>
      <c r="G9" s="43">
        <v>526896</v>
      </c>
      <c r="H9" s="46">
        <v>3019</v>
      </c>
      <c r="I9" s="46">
        <v>117</v>
      </c>
      <c r="J9" s="49">
        <f t="shared" si="0"/>
        <v>530032</v>
      </c>
      <c r="K9" s="39">
        <v>519168</v>
      </c>
      <c r="L9" s="32">
        <v>7546</v>
      </c>
      <c r="M9" s="32">
        <v>182</v>
      </c>
      <c r="N9" s="26">
        <f t="shared" si="1"/>
        <v>526896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2.75">
      <c r="A10" s="31" t="s">
        <v>6</v>
      </c>
      <c r="B10" s="35">
        <v>280814</v>
      </c>
      <c r="C10" s="32">
        <v>217682</v>
      </c>
      <c r="D10" s="32">
        <v>44853</v>
      </c>
      <c r="E10" s="23">
        <f aca="true" t="shared" si="2" ref="E10:E18">C10+D10</f>
        <v>262535</v>
      </c>
      <c r="F10" s="23">
        <f>G10-E10-B10</f>
        <v>17116</v>
      </c>
      <c r="G10" s="43">
        <v>560465</v>
      </c>
      <c r="H10" s="46">
        <v>1514</v>
      </c>
      <c r="I10" s="46">
        <v>164</v>
      </c>
      <c r="J10" s="49">
        <f t="shared" si="0"/>
        <v>562143</v>
      </c>
      <c r="K10" s="39">
        <v>550273</v>
      </c>
      <c r="L10" s="32">
        <v>10192</v>
      </c>
      <c r="M10" s="32">
        <v>0</v>
      </c>
      <c r="N10" s="26">
        <f t="shared" si="1"/>
        <v>560465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2.75">
      <c r="A11" s="31" t="s">
        <v>7</v>
      </c>
      <c r="B11" s="35">
        <v>284346</v>
      </c>
      <c r="C11" s="32">
        <v>223898</v>
      </c>
      <c r="D11" s="32">
        <v>46148</v>
      </c>
      <c r="E11" s="23">
        <f t="shared" si="2"/>
        <v>270046</v>
      </c>
      <c r="F11" s="23">
        <f aca="true" t="shared" si="3" ref="F11:F18">G11-E11-B11</f>
        <v>16426</v>
      </c>
      <c r="G11" s="43">
        <v>570818</v>
      </c>
      <c r="H11" s="46">
        <v>1948</v>
      </c>
      <c r="I11" s="46">
        <v>194</v>
      </c>
      <c r="J11" s="49">
        <f t="shared" si="0"/>
        <v>572960</v>
      </c>
      <c r="K11" s="39">
        <v>567002</v>
      </c>
      <c r="L11" s="32">
        <v>3811</v>
      </c>
      <c r="M11" s="32">
        <v>5</v>
      </c>
      <c r="N11" s="26">
        <f t="shared" si="1"/>
        <v>570818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12.75">
      <c r="A12" s="31" t="s">
        <v>8</v>
      </c>
      <c r="B12" s="35">
        <v>265246</v>
      </c>
      <c r="C12" s="32">
        <v>208250</v>
      </c>
      <c r="D12" s="32">
        <v>52257</v>
      </c>
      <c r="E12" s="23">
        <f t="shared" si="2"/>
        <v>260507</v>
      </c>
      <c r="F12" s="23">
        <f>G12-E12-B12</f>
        <v>13660</v>
      </c>
      <c r="G12" s="43">
        <v>539413</v>
      </c>
      <c r="H12" s="46">
        <v>1323</v>
      </c>
      <c r="I12" s="46">
        <v>371</v>
      </c>
      <c r="J12" s="49">
        <f t="shared" si="0"/>
        <v>541107</v>
      </c>
      <c r="K12" s="39">
        <v>538669</v>
      </c>
      <c r="L12" s="32">
        <v>744</v>
      </c>
      <c r="M12" s="32">
        <v>0</v>
      </c>
      <c r="N12" s="26">
        <f t="shared" si="1"/>
        <v>539413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2.75">
      <c r="A13" s="31" t="s">
        <v>9</v>
      </c>
      <c r="B13" s="35">
        <v>268205</v>
      </c>
      <c r="C13" s="32">
        <v>197420</v>
      </c>
      <c r="D13" s="32">
        <v>54318</v>
      </c>
      <c r="E13" s="23">
        <f t="shared" si="2"/>
        <v>251738</v>
      </c>
      <c r="F13" s="23">
        <f t="shared" si="3"/>
        <v>11022</v>
      </c>
      <c r="G13" s="43">
        <v>530965</v>
      </c>
      <c r="H13" s="46">
        <v>854</v>
      </c>
      <c r="I13" s="46">
        <v>280</v>
      </c>
      <c r="J13" s="49">
        <f t="shared" si="0"/>
        <v>532099</v>
      </c>
      <c r="K13" s="39">
        <v>529298</v>
      </c>
      <c r="L13" s="32">
        <v>1495</v>
      </c>
      <c r="M13" s="32">
        <v>172</v>
      </c>
      <c r="N13" s="26">
        <f t="shared" si="1"/>
        <v>530965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2.75">
      <c r="A14" s="31" t="s">
        <v>10</v>
      </c>
      <c r="B14" s="35">
        <v>262098</v>
      </c>
      <c r="C14" s="32">
        <v>199535</v>
      </c>
      <c r="D14" s="32">
        <v>51120</v>
      </c>
      <c r="E14" s="23">
        <f t="shared" si="2"/>
        <v>250655</v>
      </c>
      <c r="F14" s="23">
        <f t="shared" si="3"/>
        <v>10948</v>
      </c>
      <c r="G14" s="43">
        <v>523701</v>
      </c>
      <c r="H14" s="46">
        <v>1990</v>
      </c>
      <c r="I14" s="46">
        <v>100</v>
      </c>
      <c r="J14" s="49">
        <f t="shared" si="0"/>
        <v>525791</v>
      </c>
      <c r="K14" s="39">
        <v>521015</v>
      </c>
      <c r="L14" s="32">
        <v>2686</v>
      </c>
      <c r="M14" s="32">
        <v>0</v>
      </c>
      <c r="N14" s="26">
        <f t="shared" si="1"/>
        <v>523701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2.75">
      <c r="A15" s="31" t="s">
        <v>11</v>
      </c>
      <c r="B15" s="35">
        <v>274330</v>
      </c>
      <c r="C15" s="32">
        <v>222098</v>
      </c>
      <c r="D15" s="32">
        <v>49506</v>
      </c>
      <c r="E15" s="23">
        <f t="shared" si="2"/>
        <v>271604</v>
      </c>
      <c r="F15" s="23">
        <f t="shared" si="3"/>
        <v>15827</v>
      </c>
      <c r="G15" s="43">
        <v>561761</v>
      </c>
      <c r="H15" s="46">
        <v>1219</v>
      </c>
      <c r="I15" s="46">
        <v>321</v>
      </c>
      <c r="J15" s="49">
        <f t="shared" si="0"/>
        <v>563301</v>
      </c>
      <c r="K15" s="39">
        <v>559072</v>
      </c>
      <c r="L15" s="32">
        <v>2689</v>
      </c>
      <c r="M15" s="32">
        <v>0</v>
      </c>
      <c r="N15" s="26">
        <f t="shared" si="1"/>
        <v>561761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2.75">
      <c r="A16" s="31" t="s">
        <v>12</v>
      </c>
      <c r="B16" s="35">
        <v>296074</v>
      </c>
      <c r="C16" s="32">
        <v>237690</v>
      </c>
      <c r="D16" s="32">
        <v>50861</v>
      </c>
      <c r="E16" s="23">
        <f t="shared" si="2"/>
        <v>288551</v>
      </c>
      <c r="F16" s="23">
        <f t="shared" si="3"/>
        <v>17707</v>
      </c>
      <c r="G16" s="43">
        <v>602332</v>
      </c>
      <c r="H16" s="46">
        <v>651</v>
      </c>
      <c r="I16" s="46">
        <v>758</v>
      </c>
      <c r="J16" s="49">
        <f t="shared" si="0"/>
        <v>603741</v>
      </c>
      <c r="K16" s="39">
        <v>594193</v>
      </c>
      <c r="L16" s="32">
        <v>8139</v>
      </c>
      <c r="M16" s="32">
        <v>0</v>
      </c>
      <c r="N16" s="26">
        <f t="shared" si="1"/>
        <v>602332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2.75">
      <c r="A17" s="31" t="s">
        <v>13</v>
      </c>
      <c r="B17" s="35">
        <v>265328</v>
      </c>
      <c r="C17" s="32">
        <v>205414</v>
      </c>
      <c r="D17" s="32">
        <v>57592</v>
      </c>
      <c r="E17" s="23">
        <f t="shared" si="2"/>
        <v>263006</v>
      </c>
      <c r="F17" s="23">
        <f>G17-E17-B17</f>
        <v>18318</v>
      </c>
      <c r="G17" s="43">
        <v>546652</v>
      </c>
      <c r="H17" s="46">
        <v>761</v>
      </c>
      <c r="I17" s="46">
        <v>666</v>
      </c>
      <c r="J17" s="49">
        <f t="shared" si="0"/>
        <v>548079</v>
      </c>
      <c r="K17" s="39">
        <v>543509</v>
      </c>
      <c r="L17" s="32">
        <v>3143</v>
      </c>
      <c r="M17" s="32">
        <v>0</v>
      </c>
      <c r="N17" s="26">
        <f t="shared" si="1"/>
        <v>546652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3.5" thickBot="1">
      <c r="A18" s="31" t="s">
        <v>14</v>
      </c>
      <c r="B18" s="36">
        <v>264025</v>
      </c>
      <c r="C18" s="37">
        <v>203287</v>
      </c>
      <c r="D18" s="37">
        <v>54505</v>
      </c>
      <c r="E18" s="27">
        <f t="shared" si="2"/>
        <v>257792</v>
      </c>
      <c r="F18" s="27">
        <f t="shared" si="3"/>
        <v>19287</v>
      </c>
      <c r="G18" s="44">
        <v>541104</v>
      </c>
      <c r="H18" s="47">
        <v>1412</v>
      </c>
      <c r="I18" s="47">
        <v>134</v>
      </c>
      <c r="J18" s="50">
        <f t="shared" si="0"/>
        <v>542650</v>
      </c>
      <c r="K18" s="40">
        <v>538854</v>
      </c>
      <c r="L18" s="37">
        <v>2250</v>
      </c>
      <c r="M18" s="37">
        <v>0</v>
      </c>
      <c r="N18" s="28">
        <f t="shared" si="1"/>
        <v>541104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15" s="1" customFormat="1" ht="21" customHeight="1" thickBot="1">
      <c r="A19" s="29" t="s">
        <v>2</v>
      </c>
      <c r="B19" s="12">
        <f aca="true" t="shared" si="4" ref="B19:G19">SUM(B7:B18)</f>
        <v>3172042</v>
      </c>
      <c r="C19" s="13">
        <f t="shared" si="4"/>
        <v>2416390</v>
      </c>
      <c r="D19" s="13">
        <f t="shared" si="4"/>
        <v>586478</v>
      </c>
      <c r="E19" s="13">
        <f t="shared" si="4"/>
        <v>3002868</v>
      </c>
      <c r="F19" s="13">
        <f t="shared" si="4"/>
        <v>183244</v>
      </c>
      <c r="G19" s="14">
        <f t="shared" si="4"/>
        <v>6358154</v>
      </c>
      <c r="H19" s="14">
        <f aca="true" t="shared" si="5" ref="H19:N19">SUM(H7:H18)</f>
        <v>18465</v>
      </c>
      <c r="I19" s="11">
        <f t="shared" si="5"/>
        <v>3846</v>
      </c>
      <c r="J19" s="11">
        <f t="shared" si="5"/>
        <v>6380465</v>
      </c>
      <c r="K19" s="14">
        <f t="shared" si="5"/>
        <v>6306793</v>
      </c>
      <c r="L19" s="14">
        <f t="shared" si="5"/>
        <v>50828</v>
      </c>
      <c r="M19" s="16">
        <f t="shared" si="5"/>
        <v>533</v>
      </c>
      <c r="N19" s="17">
        <f t="shared" si="5"/>
        <v>6358154</v>
      </c>
      <c r="O19" s="3"/>
    </row>
    <row r="20" spans="1:15" s="1" customFormat="1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9" t="s">
        <v>33</v>
      </c>
      <c r="L20" s="9"/>
      <c r="M20" s="9"/>
      <c r="N20" s="9"/>
      <c r="O20" s="3"/>
    </row>
    <row r="21" ht="12.75">
      <c r="A21" s="4" t="s">
        <v>29</v>
      </c>
    </row>
    <row r="23" spans="1:8" ht="12.75">
      <c r="A23" s="10" t="s">
        <v>15</v>
      </c>
      <c r="H23" s="22"/>
    </row>
    <row r="24" spans="8:13" ht="12.75">
      <c r="H24" s="6"/>
      <c r="I24" s="6"/>
      <c r="J24" s="6"/>
      <c r="K24" s="6"/>
      <c r="L24" s="6"/>
      <c r="M24" s="6"/>
    </row>
    <row r="25" ht="12.75">
      <c r="K25" s="4" t="s">
        <v>32</v>
      </c>
    </row>
  </sheetData>
  <sheetProtection/>
  <mergeCells count="12">
    <mergeCell ref="L5:L6"/>
    <mergeCell ref="N5:N6"/>
    <mergeCell ref="A3:A6"/>
    <mergeCell ref="B3:J3"/>
    <mergeCell ref="H4:H6"/>
    <mergeCell ref="B4:G4"/>
    <mergeCell ref="B5:F5"/>
    <mergeCell ref="K2:N2"/>
    <mergeCell ref="K3:N4"/>
    <mergeCell ref="I4:I6"/>
    <mergeCell ref="J4:J6"/>
    <mergeCell ref="K5:K6"/>
  </mergeCells>
  <printOptions/>
  <pageMargins left="0.75" right="0.75" top="1" bottom="1" header="0" footer="0"/>
  <pageSetup fitToWidth="0" fitToHeight="1" horizontalDpi="600" verticalDpi="600" orientation="landscape" paperSize="9" r:id="rId1"/>
  <ignoredErrors>
    <ignoredError sqref="F11 F18 E10 E11 E12 E13 E14 E15 E16 E17 E18 F13:F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Veronica Luna Cornejo</cp:lastModifiedBy>
  <cp:lastPrinted>2015-10-06T06:53:48Z</cp:lastPrinted>
  <dcterms:created xsi:type="dcterms:W3CDTF">1996-11-27T10:00:04Z</dcterms:created>
  <dcterms:modified xsi:type="dcterms:W3CDTF">2019-11-11T13:18:34Z</dcterms:modified>
  <cp:category/>
  <cp:version/>
  <cp:contentType/>
  <cp:contentStatus/>
</cp:coreProperties>
</file>