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570" windowHeight="940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<sst xmlns="http://schemas.openxmlformats.org/spreadsheetml/2006/main" count="49" uniqueCount="45">
  <si>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Establec.</t>
  </si>
  <si>
    <t>Plazas</t>
  </si>
  <si>
    <t>MUNICIPIO DE SEVILLA</t>
  </si>
  <si>
    <t>RESTO PROVINCIA</t>
  </si>
  <si>
    <t>TOTAL PROVINCIA</t>
  </si>
  <si>
    <t>Casas rurales - categoria superior</t>
  </si>
  <si>
    <t>Casas rurales - categoria básica</t>
  </si>
  <si>
    <t>Hotel - 1 estrella</t>
  </si>
  <si>
    <t>Hotel - 2 estrellas</t>
  </si>
  <si>
    <t>Hotel - 3 estrellas</t>
  </si>
  <si>
    <t>Hotel - 4 estrellas</t>
  </si>
  <si>
    <t>Hotel - 5 estrellas</t>
  </si>
  <si>
    <t>Hotel - 5 estrellas Gran Lujo</t>
  </si>
  <si>
    <t>Hotel apartamento - 2 estrellas</t>
  </si>
  <si>
    <t>Hotel apartamento - 3 estrellas</t>
  </si>
  <si>
    <t>Hotel apartamento - 4 estrellas</t>
  </si>
  <si>
    <t>Hostal - 1 estrella</t>
  </si>
  <si>
    <t>Hostal - 2 estrellas</t>
  </si>
  <si>
    <t>Pensión  (categoría única)</t>
  </si>
  <si>
    <t>Total hoteles</t>
  </si>
  <si>
    <t>Total hoteles apto</t>
  </si>
  <si>
    <t>Total hostales</t>
  </si>
  <si>
    <t>Total pensiones</t>
  </si>
  <si>
    <t>Total apartamentos turísticos</t>
  </si>
  <si>
    <t>Total casas rurales</t>
  </si>
  <si>
    <t>Total Complejo turístico</t>
  </si>
  <si>
    <t>Total campamento de turismo</t>
  </si>
  <si>
    <t>TOTAL</t>
  </si>
  <si>
    <t xml:space="preserve"> </t>
  </si>
  <si>
    <t>FUENTE: Junta de Andalucía. Delegación Territorial de Cultura, Turismo y Deporte. Registro de Turismo</t>
  </si>
  <si>
    <t>Pensión</t>
  </si>
  <si>
    <t>Apartamento turístico. Conjunto - 2 llaves</t>
  </si>
  <si>
    <t>Apartamento turístico. Conjunto - 1 llave</t>
  </si>
  <si>
    <t>Apartamento turístico. Edificio/Complejo-3 llaves</t>
  </si>
  <si>
    <t>Apartamento turístico. Edificio/Complejo-2 llaves</t>
  </si>
  <si>
    <t>Apartamento turístico. Edificio/Complejo-1 llave</t>
  </si>
  <si>
    <t>3 llaves</t>
  </si>
  <si>
    <t>2 llaves</t>
  </si>
  <si>
    <t>1 llaves</t>
  </si>
  <si>
    <t>Campamento de turismo tercera</t>
  </si>
  <si>
    <t>Campamento de turismo segunda</t>
  </si>
  <si>
    <t xml:space="preserve">Complejo turístico rural </t>
  </si>
  <si>
    <t>NÚMERO DE PLAZAS. MUNICIPIO Y PROVINCIA DE SEVILLA. AÑO 2017</t>
  </si>
  <si>
    <t>Apartamento turístico. Conjunto - 3 llaves</t>
  </si>
  <si>
    <t xml:space="preserve">11.3.1.1. NÚMERO DE ESTABLECIMIENTOS HOTELEROS, APTOS TURISTICOS Y CASAS RURALES.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</si>
</sst>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46" fillId="0" borderId="14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6" fillId="0" borderId="15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47" fillId="0" borderId="14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15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47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46" fillId="0" borderId="14" xfId="0" applyFont="1" applyFill="1" applyBorder="1" applyAlignment="1">
      <alignment wrapText="1"/>
    </xf>
    <xf numFmtId="0" fontId="7" fillId="0" borderId="16" xfId="0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J20" sqref="J20"/>
    </sheetView>
  </sheetViews>
  <sheetFormatPr defaultColWidth="11.421875" defaultRowHeight="15"/>
  <cols>
    <col min="1" max="1" width="45.140625" style="2" customWidth="1"/>
    <col min="2" max="3" width="11.57421875" style="2" customWidth="1"/>
    <col min="4" max="4" width="13.7109375" style="2" customWidth="1"/>
    <col min="5" max="6" width="12.140625" style="2" customWidth="1"/>
    <col min="7" max="7" width="11.421875" style="2" customWidth="1"/>
    <col min="8" max="16384" width="11.421875" style="2" customWidth="1"/>
  </cols>
  <sheetData>
    <row r="1" ht="15.75">
      <c r="A1" s="1" t="s">
        <v>44</v>
      </c>
    </row>
    <row r="2" ht="15.75">
      <c r="A2" s="1" t="s">
        <v>42</v>
      </c>
    </row>
    <row r="3" ht="15.75">
      <c r="A3" s="1"/>
    </row>
    <row r="5" spans="1:7" ht="14.25">
      <c r="A5" s="7"/>
      <c r="B5" s="32" t="s">
        <v>2</v>
      </c>
      <c r="C5" s="32"/>
      <c r="D5" s="32" t="s">
        <v>3</v>
      </c>
      <c r="E5" s="32"/>
      <c r="F5" s="32" t="s">
        <v>4</v>
      </c>
      <c r="G5" s="33"/>
    </row>
    <row r="6" spans="1:7" ht="14.25">
      <c r="A6" s="8"/>
      <c r="B6" s="9" t="s">
        <v>0</v>
      </c>
      <c r="C6" s="9" t="s">
        <v>1</v>
      </c>
      <c r="D6" s="9" t="s">
        <v>0</v>
      </c>
      <c r="E6" s="9" t="s">
        <v>1</v>
      </c>
      <c r="F6" s="9" t="s">
        <v>0</v>
      </c>
      <c r="G6" s="10" t="s">
        <v>1</v>
      </c>
    </row>
    <row r="7" spans="1:7" s="5" customFormat="1" ht="14.25">
      <c r="A7" s="11"/>
      <c r="B7" s="12"/>
      <c r="C7" s="12"/>
      <c r="D7" s="12"/>
      <c r="E7" s="12"/>
      <c r="F7" s="12"/>
      <c r="G7" s="13"/>
    </row>
    <row r="8" spans="1:7" ht="14.25" customHeight="1">
      <c r="A8" s="7" t="s">
        <v>12</v>
      </c>
      <c r="B8" s="34">
        <v>0</v>
      </c>
      <c r="C8" s="34">
        <v>0</v>
      </c>
      <c r="D8" s="34">
        <v>0</v>
      </c>
      <c r="E8" s="34">
        <v>0</v>
      </c>
      <c r="F8" s="34">
        <f>SUM(B8,D8)</f>
        <v>0</v>
      </c>
      <c r="G8" s="35">
        <f>SUM(C8,E8)</f>
        <v>0</v>
      </c>
    </row>
    <row r="9" spans="1:7" ht="14.25">
      <c r="A9" s="14" t="s">
        <v>11</v>
      </c>
      <c r="B9" s="15">
        <v>5</v>
      </c>
      <c r="C9" s="15">
        <v>1472</v>
      </c>
      <c r="D9" s="15">
        <v>2</v>
      </c>
      <c r="E9" s="15">
        <v>312</v>
      </c>
      <c r="F9" s="15">
        <f aca="true" t="shared" si="0" ref="F9:F14">SUM(B9,D9)</f>
        <v>7</v>
      </c>
      <c r="G9" s="16">
        <f aca="true" t="shared" si="1" ref="G9:G14">SUM(C9,E9)</f>
        <v>1784</v>
      </c>
    </row>
    <row r="10" spans="1:7" ht="14.25">
      <c r="A10" s="14" t="s">
        <v>10</v>
      </c>
      <c r="B10" s="15">
        <v>53</v>
      </c>
      <c r="C10" s="15">
        <v>12334</v>
      </c>
      <c r="D10" s="15">
        <v>12</v>
      </c>
      <c r="E10" s="15">
        <v>2743</v>
      </c>
      <c r="F10" s="15">
        <f t="shared" si="0"/>
        <v>65</v>
      </c>
      <c r="G10" s="16">
        <f t="shared" si="1"/>
        <v>15077</v>
      </c>
    </row>
    <row r="11" spans="1:7" ht="14.25">
      <c r="A11" s="14" t="s">
        <v>9</v>
      </c>
      <c r="B11" s="15">
        <v>34</v>
      </c>
      <c r="C11" s="15">
        <v>2877</v>
      </c>
      <c r="D11" s="15">
        <v>20</v>
      </c>
      <c r="E11" s="15">
        <v>1267</v>
      </c>
      <c r="F11" s="15">
        <f t="shared" si="0"/>
        <v>54</v>
      </c>
      <c r="G11" s="16">
        <f t="shared" si="1"/>
        <v>4144</v>
      </c>
    </row>
    <row r="12" spans="1:7" ht="14.25">
      <c r="A12" s="14" t="s">
        <v>8</v>
      </c>
      <c r="B12" s="15">
        <v>22</v>
      </c>
      <c r="C12" s="15">
        <v>793</v>
      </c>
      <c r="D12" s="15">
        <v>32</v>
      </c>
      <c r="E12" s="15">
        <v>1350</v>
      </c>
      <c r="F12" s="15">
        <f t="shared" si="0"/>
        <v>54</v>
      </c>
      <c r="G12" s="16">
        <f t="shared" si="1"/>
        <v>2143</v>
      </c>
    </row>
    <row r="13" spans="1:7" ht="14.25">
      <c r="A13" s="14" t="s">
        <v>7</v>
      </c>
      <c r="B13" s="15">
        <v>15</v>
      </c>
      <c r="C13" s="15">
        <v>601</v>
      </c>
      <c r="D13" s="15">
        <v>15</v>
      </c>
      <c r="E13" s="15">
        <v>483</v>
      </c>
      <c r="F13" s="15">
        <f t="shared" si="0"/>
        <v>30</v>
      </c>
      <c r="G13" s="16">
        <f t="shared" si="1"/>
        <v>1084</v>
      </c>
    </row>
    <row r="14" spans="1:7" ht="14.25" customHeight="1">
      <c r="A14" s="17" t="s">
        <v>19</v>
      </c>
      <c r="B14" s="18">
        <f>SUM(B8:B13)</f>
        <v>129</v>
      </c>
      <c r="C14" s="18">
        <f>SUM(C8:C13)</f>
        <v>18077</v>
      </c>
      <c r="D14" s="18">
        <f>SUM(D8:D13)</f>
        <v>81</v>
      </c>
      <c r="E14" s="18">
        <f>SUM(E8:E13)</f>
        <v>6155</v>
      </c>
      <c r="F14" s="18">
        <f t="shared" si="0"/>
        <v>210</v>
      </c>
      <c r="G14" s="19">
        <f t="shared" si="1"/>
        <v>24232</v>
      </c>
    </row>
    <row r="15" spans="1:7" s="5" customFormat="1" ht="14.25" customHeight="1">
      <c r="A15" s="20"/>
      <c r="B15" s="21"/>
      <c r="C15" s="21"/>
      <c r="D15" s="21"/>
      <c r="E15" s="21"/>
      <c r="F15" s="15"/>
      <c r="G15" s="22"/>
    </row>
    <row r="16" spans="1:7" ht="13.5" customHeight="1">
      <c r="A16" s="14" t="s">
        <v>15</v>
      </c>
      <c r="B16" s="15">
        <v>1</v>
      </c>
      <c r="C16" s="15">
        <v>210</v>
      </c>
      <c r="D16" s="15">
        <v>1</v>
      </c>
      <c r="E16" s="15">
        <v>57</v>
      </c>
      <c r="F16" s="15">
        <f aca="true" t="shared" si="2" ref="F16:G30">SUM(B16,D16)</f>
        <v>2</v>
      </c>
      <c r="G16" s="16">
        <f t="shared" si="2"/>
        <v>267</v>
      </c>
    </row>
    <row r="17" spans="1:7" ht="14.25">
      <c r="A17" s="14" t="s">
        <v>14</v>
      </c>
      <c r="B17" s="15">
        <v>0</v>
      </c>
      <c r="C17" s="15">
        <v>0</v>
      </c>
      <c r="D17" s="15">
        <v>1</v>
      </c>
      <c r="E17" s="15">
        <v>222</v>
      </c>
      <c r="F17" s="15">
        <f t="shared" si="2"/>
        <v>1</v>
      </c>
      <c r="G17" s="16">
        <f t="shared" si="2"/>
        <v>222</v>
      </c>
    </row>
    <row r="18" spans="1:7" ht="14.25">
      <c r="A18" s="23" t="s">
        <v>13</v>
      </c>
      <c r="B18" s="15">
        <v>0</v>
      </c>
      <c r="C18" s="15">
        <v>0</v>
      </c>
      <c r="D18" s="15">
        <v>3</v>
      </c>
      <c r="E18" s="15">
        <v>101</v>
      </c>
      <c r="F18" s="15">
        <f t="shared" si="2"/>
        <v>3</v>
      </c>
      <c r="G18" s="16">
        <f t="shared" si="2"/>
        <v>101</v>
      </c>
    </row>
    <row r="19" spans="1:7" ht="14.25">
      <c r="A19" s="24" t="s">
        <v>20</v>
      </c>
      <c r="B19" s="18">
        <f>SUM(B16:B18)</f>
        <v>1</v>
      </c>
      <c r="C19" s="18">
        <f>SUM(C16:C18)</f>
        <v>210</v>
      </c>
      <c r="D19" s="18">
        <f>SUM(D16:D18)</f>
        <v>5</v>
      </c>
      <c r="E19" s="18">
        <f>SUM(E16:E18)</f>
        <v>380</v>
      </c>
      <c r="F19" s="18">
        <f t="shared" si="2"/>
        <v>6</v>
      </c>
      <c r="G19" s="19">
        <f t="shared" si="2"/>
        <v>590</v>
      </c>
    </row>
    <row r="20" spans="1:7" s="5" customFormat="1" ht="14.25">
      <c r="A20" s="25"/>
      <c r="B20" s="21"/>
      <c r="C20" s="21"/>
      <c r="D20" s="21"/>
      <c r="E20" s="21"/>
      <c r="F20" s="18"/>
      <c r="G20" s="22"/>
    </row>
    <row r="21" spans="1:7" ht="14.25" customHeight="1">
      <c r="A21" s="14" t="s">
        <v>16</v>
      </c>
      <c r="B21" s="15">
        <v>36</v>
      </c>
      <c r="C21" s="15">
        <v>913</v>
      </c>
      <c r="D21" s="15">
        <v>51</v>
      </c>
      <c r="E21" s="15">
        <v>1238</v>
      </c>
      <c r="F21" s="15">
        <f t="shared" si="2"/>
        <v>87</v>
      </c>
      <c r="G21" s="16">
        <f t="shared" si="2"/>
        <v>2151</v>
      </c>
    </row>
    <row r="22" spans="1:7" ht="14.25">
      <c r="A22" s="14" t="s">
        <v>17</v>
      </c>
      <c r="B22" s="15">
        <v>6</v>
      </c>
      <c r="C22" s="15">
        <v>216</v>
      </c>
      <c r="D22" s="15">
        <v>14</v>
      </c>
      <c r="E22" s="15">
        <v>748</v>
      </c>
      <c r="F22" s="15">
        <f t="shared" si="2"/>
        <v>20</v>
      </c>
      <c r="G22" s="16">
        <f t="shared" si="2"/>
        <v>964</v>
      </c>
    </row>
    <row r="23" spans="1:7" s="3" customFormat="1" ht="15">
      <c r="A23" s="17" t="s">
        <v>21</v>
      </c>
      <c r="B23" s="18">
        <f>SUM(B21:B22)</f>
        <v>42</v>
      </c>
      <c r="C23" s="18">
        <f>SUM(C21:C22)</f>
        <v>1129</v>
      </c>
      <c r="D23" s="18">
        <f>SUM(D21:D22)</f>
        <v>65</v>
      </c>
      <c r="E23" s="18">
        <f>SUM(E21:E22)</f>
        <v>1986</v>
      </c>
      <c r="F23" s="18">
        <f t="shared" si="2"/>
        <v>107</v>
      </c>
      <c r="G23" s="19">
        <f t="shared" si="2"/>
        <v>3115</v>
      </c>
    </row>
    <row r="24" spans="1:7" s="5" customFormat="1" ht="14.25">
      <c r="A24" s="11"/>
      <c r="B24" s="12"/>
      <c r="C24" s="12"/>
      <c r="D24" s="12"/>
      <c r="E24" s="12"/>
      <c r="F24" s="15"/>
      <c r="G24" s="13"/>
    </row>
    <row r="25" spans="1:7" ht="14.25">
      <c r="A25" s="14" t="s">
        <v>18</v>
      </c>
      <c r="B25" s="15">
        <v>79</v>
      </c>
      <c r="C25" s="15">
        <v>2468</v>
      </c>
      <c r="D25" s="15">
        <v>41</v>
      </c>
      <c r="E25" s="15">
        <v>1125</v>
      </c>
      <c r="F25" s="15">
        <f t="shared" si="2"/>
        <v>120</v>
      </c>
      <c r="G25" s="16">
        <f t="shared" si="2"/>
        <v>3593</v>
      </c>
    </row>
    <row r="26" spans="1:7" ht="14.25">
      <c r="A26" s="14" t="s">
        <v>30</v>
      </c>
      <c r="B26" s="15">
        <v>0</v>
      </c>
      <c r="C26" s="15">
        <v>0</v>
      </c>
      <c r="D26" s="15">
        <v>0</v>
      </c>
      <c r="E26" s="15">
        <v>0</v>
      </c>
      <c r="F26" s="15">
        <f>SUM(B26,D26)</f>
        <v>0</v>
      </c>
      <c r="G26" s="16">
        <f t="shared" si="2"/>
        <v>0</v>
      </c>
    </row>
    <row r="27" spans="1:7" s="3" customFormat="1" ht="15">
      <c r="A27" s="17" t="s">
        <v>22</v>
      </c>
      <c r="B27" s="18">
        <f>SUM(B25:B26)</f>
        <v>79</v>
      </c>
      <c r="C27" s="18">
        <f>SUM(C25:C26)</f>
        <v>2468</v>
      </c>
      <c r="D27" s="18">
        <f>SUM(D25:D26)</f>
        <v>41</v>
      </c>
      <c r="E27" s="18">
        <f>SUM(E25:E26)</f>
        <v>1125</v>
      </c>
      <c r="F27" s="18">
        <f t="shared" si="2"/>
        <v>120</v>
      </c>
      <c r="G27" s="19">
        <f t="shared" si="2"/>
        <v>3593</v>
      </c>
    </row>
    <row r="28" spans="1:10" s="6" customFormat="1" ht="15">
      <c r="A28" s="20"/>
      <c r="B28" s="21"/>
      <c r="C28" s="21"/>
      <c r="D28" s="21"/>
      <c r="E28" s="21"/>
      <c r="F28" s="18"/>
      <c r="G28" s="22"/>
      <c r="I28" s="5"/>
      <c r="J28" s="5"/>
    </row>
    <row r="29" spans="1:10" s="6" customFormat="1" ht="15">
      <c r="A29" s="26" t="s">
        <v>43</v>
      </c>
      <c r="B29" s="15">
        <v>1</v>
      </c>
      <c r="C29" s="15">
        <v>157</v>
      </c>
      <c r="D29" s="15">
        <v>2</v>
      </c>
      <c r="E29" s="15">
        <v>286</v>
      </c>
      <c r="F29" s="15">
        <f t="shared" si="2"/>
        <v>3</v>
      </c>
      <c r="G29" s="16">
        <f t="shared" si="2"/>
        <v>443</v>
      </c>
      <c r="I29" s="5"/>
      <c r="J29" s="5"/>
    </row>
    <row r="30" spans="1:7" ht="14.25">
      <c r="A30" s="26" t="s">
        <v>31</v>
      </c>
      <c r="B30" s="15">
        <v>31</v>
      </c>
      <c r="C30" s="15">
        <v>1077</v>
      </c>
      <c r="D30" s="15">
        <v>6</v>
      </c>
      <c r="E30" s="15">
        <v>109</v>
      </c>
      <c r="F30" s="15">
        <f t="shared" si="2"/>
        <v>37</v>
      </c>
      <c r="G30" s="16">
        <f t="shared" si="2"/>
        <v>1186</v>
      </c>
    </row>
    <row r="31" spans="1:7" ht="14.25">
      <c r="A31" s="26" t="s">
        <v>32</v>
      </c>
      <c r="B31" s="15">
        <v>26</v>
      </c>
      <c r="C31" s="15">
        <v>496</v>
      </c>
      <c r="D31" s="15">
        <v>3</v>
      </c>
      <c r="E31" s="15">
        <v>64</v>
      </c>
      <c r="F31" s="15">
        <f aca="true" t="shared" si="3" ref="F31:G38">SUM(B31,D31)</f>
        <v>29</v>
      </c>
      <c r="G31" s="16">
        <f t="shared" si="3"/>
        <v>560</v>
      </c>
    </row>
    <row r="32" spans="1:7" ht="14.25">
      <c r="A32" s="26" t="s">
        <v>33</v>
      </c>
      <c r="B32" s="15">
        <v>4</v>
      </c>
      <c r="C32" s="15">
        <v>104</v>
      </c>
      <c r="D32" s="15">
        <v>5</v>
      </c>
      <c r="E32" s="15">
        <v>1054</v>
      </c>
      <c r="F32" s="15">
        <f t="shared" si="3"/>
        <v>9</v>
      </c>
      <c r="G32" s="16">
        <f t="shared" si="3"/>
        <v>1158</v>
      </c>
    </row>
    <row r="33" spans="1:7" ht="14.25">
      <c r="A33" s="26" t="s">
        <v>34</v>
      </c>
      <c r="B33" s="15">
        <v>49</v>
      </c>
      <c r="C33" s="15">
        <v>1727</v>
      </c>
      <c r="D33" s="15">
        <v>9</v>
      </c>
      <c r="E33" s="15">
        <v>226</v>
      </c>
      <c r="F33" s="15">
        <f t="shared" si="3"/>
        <v>58</v>
      </c>
      <c r="G33" s="16">
        <f t="shared" si="3"/>
        <v>1953</v>
      </c>
    </row>
    <row r="34" spans="1:7" ht="14.25">
      <c r="A34" s="26" t="s">
        <v>35</v>
      </c>
      <c r="B34" s="15">
        <v>24</v>
      </c>
      <c r="C34" s="15">
        <v>436</v>
      </c>
      <c r="D34" s="15">
        <v>4</v>
      </c>
      <c r="E34" s="15">
        <v>112</v>
      </c>
      <c r="F34" s="15">
        <f t="shared" si="3"/>
        <v>28</v>
      </c>
      <c r="G34" s="16">
        <f t="shared" si="3"/>
        <v>548</v>
      </c>
    </row>
    <row r="35" spans="1:7" ht="14.25">
      <c r="A35" s="26" t="s">
        <v>36</v>
      </c>
      <c r="B35" s="15">
        <v>0</v>
      </c>
      <c r="C35" s="15">
        <v>0</v>
      </c>
      <c r="D35" s="15">
        <v>0</v>
      </c>
      <c r="E35" s="15">
        <v>0</v>
      </c>
      <c r="F35" s="15">
        <f t="shared" si="3"/>
        <v>0</v>
      </c>
      <c r="G35" s="16">
        <f t="shared" si="3"/>
        <v>0</v>
      </c>
    </row>
    <row r="36" spans="1:7" ht="14.25">
      <c r="A36" s="26" t="s">
        <v>37</v>
      </c>
      <c r="B36" s="15">
        <v>0</v>
      </c>
      <c r="C36" s="15">
        <v>0</v>
      </c>
      <c r="D36" s="15">
        <v>0</v>
      </c>
      <c r="E36" s="15">
        <v>0</v>
      </c>
      <c r="F36" s="15">
        <f t="shared" si="3"/>
        <v>0</v>
      </c>
      <c r="G36" s="16">
        <f t="shared" si="3"/>
        <v>0</v>
      </c>
    </row>
    <row r="37" spans="1:7" ht="14.25">
      <c r="A37" s="26" t="s">
        <v>38</v>
      </c>
      <c r="B37" s="15">
        <v>2</v>
      </c>
      <c r="C37" s="15">
        <v>19</v>
      </c>
      <c r="D37" s="15">
        <v>1</v>
      </c>
      <c r="E37" s="15">
        <v>12</v>
      </c>
      <c r="F37" s="15">
        <f t="shared" si="3"/>
        <v>3</v>
      </c>
      <c r="G37" s="16">
        <f t="shared" si="3"/>
        <v>31</v>
      </c>
    </row>
    <row r="38" spans="1:7" s="3" customFormat="1" ht="15">
      <c r="A38" s="27" t="s">
        <v>23</v>
      </c>
      <c r="B38" s="18">
        <f>SUM(B29:B37)</f>
        <v>137</v>
      </c>
      <c r="C38" s="18">
        <f>SUM(C29:C37)</f>
        <v>4016</v>
      </c>
      <c r="D38" s="18">
        <f>SUM(D30:D37)</f>
        <v>28</v>
      </c>
      <c r="E38" s="18">
        <f>SUM(E30:E37)</f>
        <v>1577</v>
      </c>
      <c r="F38" s="18">
        <f t="shared" si="3"/>
        <v>165</v>
      </c>
      <c r="G38" s="19">
        <f t="shared" si="3"/>
        <v>5593</v>
      </c>
    </row>
    <row r="39" spans="1:7" s="5" customFormat="1" ht="14.25">
      <c r="A39" s="28"/>
      <c r="B39" s="12"/>
      <c r="C39" s="12"/>
      <c r="D39" s="12"/>
      <c r="E39" s="12"/>
      <c r="F39" s="12"/>
      <c r="G39" s="13"/>
    </row>
    <row r="40" spans="1:7" ht="14.25">
      <c r="A40" s="14" t="s">
        <v>5</v>
      </c>
      <c r="B40" s="15">
        <v>0</v>
      </c>
      <c r="C40" s="15">
        <v>0</v>
      </c>
      <c r="D40" s="15">
        <v>36</v>
      </c>
      <c r="E40" s="15">
        <v>465</v>
      </c>
      <c r="F40" s="15">
        <f>B40+D40</f>
        <v>36</v>
      </c>
      <c r="G40" s="16">
        <f>C40+E40</f>
        <v>465</v>
      </c>
    </row>
    <row r="41" spans="1:7" ht="14.25">
      <c r="A41" s="14" t="s">
        <v>6</v>
      </c>
      <c r="B41" s="15">
        <v>1</v>
      </c>
      <c r="C41" s="15">
        <v>20</v>
      </c>
      <c r="D41" s="15">
        <v>148</v>
      </c>
      <c r="E41" s="15">
        <v>1458</v>
      </c>
      <c r="F41" s="15">
        <f>B41+D41</f>
        <v>149</v>
      </c>
      <c r="G41" s="16">
        <f>C41+E41</f>
        <v>1478</v>
      </c>
    </row>
    <row r="42" spans="1:7" s="3" customFormat="1" ht="15">
      <c r="A42" s="17" t="s">
        <v>24</v>
      </c>
      <c r="B42" s="18">
        <f aca="true" t="shared" si="4" ref="B42:G42">SUM(B40:B41)</f>
        <v>1</v>
      </c>
      <c r="C42" s="18">
        <f t="shared" si="4"/>
        <v>20</v>
      </c>
      <c r="D42" s="18">
        <f t="shared" si="4"/>
        <v>184</v>
      </c>
      <c r="E42" s="18">
        <f t="shared" si="4"/>
        <v>1923</v>
      </c>
      <c r="F42" s="18">
        <f t="shared" si="4"/>
        <v>185</v>
      </c>
      <c r="G42" s="19">
        <f t="shared" si="4"/>
        <v>1943</v>
      </c>
    </row>
    <row r="43" spans="1:7" s="5" customFormat="1" ht="14.25">
      <c r="A43" s="11"/>
      <c r="B43" s="12"/>
      <c r="C43" s="12"/>
      <c r="D43" s="12"/>
      <c r="E43" s="12"/>
      <c r="F43" s="12"/>
      <c r="G43" s="13"/>
    </row>
    <row r="44" spans="1:7" ht="14.25">
      <c r="A44" s="26" t="s">
        <v>41</v>
      </c>
      <c r="B44" s="15">
        <v>0</v>
      </c>
      <c r="C44" s="15">
        <v>0</v>
      </c>
      <c r="D44" s="15">
        <v>2</v>
      </c>
      <c r="E44" s="15">
        <v>18</v>
      </c>
      <c r="F44" s="15">
        <f>B44+D44</f>
        <v>2</v>
      </c>
      <c r="G44" s="16">
        <f>C44+E44</f>
        <v>18</v>
      </c>
    </row>
    <row r="45" spans="1:7" s="3" customFormat="1" ht="15">
      <c r="A45" s="27" t="s">
        <v>25</v>
      </c>
      <c r="B45" s="18">
        <f aca="true" t="shared" si="5" ref="B45:G45">SUM(B44)</f>
        <v>0</v>
      </c>
      <c r="C45" s="18">
        <f t="shared" si="5"/>
        <v>0</v>
      </c>
      <c r="D45" s="18">
        <f t="shared" si="5"/>
        <v>2</v>
      </c>
      <c r="E45" s="18">
        <f t="shared" si="5"/>
        <v>18</v>
      </c>
      <c r="F45" s="18">
        <f t="shared" si="5"/>
        <v>2</v>
      </c>
      <c r="G45" s="19">
        <f t="shared" si="5"/>
        <v>18</v>
      </c>
    </row>
    <row r="46" spans="1:7" s="5" customFormat="1" ht="14.25">
      <c r="A46" s="28"/>
      <c r="B46" s="12"/>
      <c r="C46" s="12"/>
      <c r="D46" s="12"/>
      <c r="E46" s="12"/>
      <c r="F46" s="12"/>
      <c r="G46" s="13"/>
    </row>
    <row r="47" spans="1:7" ht="14.25">
      <c r="A47" s="26" t="s">
        <v>39</v>
      </c>
      <c r="B47" s="15">
        <v>0</v>
      </c>
      <c r="C47" s="15">
        <v>0</v>
      </c>
      <c r="D47" s="15">
        <v>1</v>
      </c>
      <c r="E47" s="15">
        <v>82</v>
      </c>
      <c r="F47" s="15">
        <f>B47+D47</f>
        <v>1</v>
      </c>
      <c r="G47" s="16">
        <f>C47+E47</f>
        <v>82</v>
      </c>
    </row>
    <row r="48" spans="1:7" ht="14.25">
      <c r="A48" s="26" t="s">
        <v>40</v>
      </c>
      <c r="B48" s="15">
        <v>0</v>
      </c>
      <c r="C48" s="2">
        <v>0</v>
      </c>
      <c r="D48" s="15">
        <v>7</v>
      </c>
      <c r="E48" s="15">
        <v>2333</v>
      </c>
      <c r="F48" s="15">
        <f>B48+D48</f>
        <v>7</v>
      </c>
      <c r="G48" s="16">
        <f>C48+E48</f>
        <v>2333</v>
      </c>
    </row>
    <row r="49" spans="1:7" s="3" customFormat="1" ht="15">
      <c r="A49" s="17" t="s">
        <v>26</v>
      </c>
      <c r="B49" s="18">
        <f aca="true" t="shared" si="6" ref="B49:G49">SUM(B47:B48)</f>
        <v>0</v>
      </c>
      <c r="C49" s="18">
        <f t="shared" si="6"/>
        <v>0</v>
      </c>
      <c r="D49" s="18">
        <f t="shared" si="6"/>
        <v>8</v>
      </c>
      <c r="E49" s="18">
        <f>SUM(E47:E48)</f>
        <v>2415</v>
      </c>
      <c r="F49" s="18">
        <f t="shared" si="6"/>
        <v>8</v>
      </c>
      <c r="G49" s="19">
        <f t="shared" si="6"/>
        <v>2415</v>
      </c>
    </row>
    <row r="50" spans="1:7" s="5" customFormat="1" ht="14.25">
      <c r="A50" s="11"/>
      <c r="B50" s="12"/>
      <c r="C50" s="12"/>
      <c r="D50" s="12"/>
      <c r="E50" s="12"/>
      <c r="F50" s="12"/>
      <c r="G50" s="13"/>
    </row>
    <row r="51" spans="1:7" s="3" customFormat="1" ht="15">
      <c r="A51" s="29" t="s">
        <v>27</v>
      </c>
      <c r="B51" s="30">
        <f aca="true" t="shared" si="7" ref="B51:G51">B14+B19+B23+B27+B38+B42+B45+B49</f>
        <v>389</v>
      </c>
      <c r="C51" s="30">
        <f t="shared" si="7"/>
        <v>25920</v>
      </c>
      <c r="D51" s="30">
        <f t="shared" si="7"/>
        <v>414</v>
      </c>
      <c r="E51" s="30">
        <f t="shared" si="7"/>
        <v>15579</v>
      </c>
      <c r="F51" s="30">
        <f t="shared" si="7"/>
        <v>803</v>
      </c>
      <c r="G51" s="31">
        <f t="shared" si="7"/>
        <v>41499</v>
      </c>
    </row>
    <row r="52" spans="2:8" ht="14.25">
      <c r="B52" s="5"/>
      <c r="C52" s="5"/>
      <c r="D52" s="5"/>
      <c r="E52" s="5"/>
      <c r="F52" s="5"/>
      <c r="G52" s="5"/>
      <c r="H52" s="5"/>
    </row>
    <row r="54" ht="14.25">
      <c r="A54" s="4" t="s">
        <v>29</v>
      </c>
    </row>
    <row r="59" ht="14.25">
      <c r="B59" s="2" t="s">
        <v>28</v>
      </c>
    </row>
  </sheetData>
  <sheetProtection/>
  <mergeCells count="3">
    <mergeCell ref="B5:C5"/>
    <mergeCell ref="D5:E5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2017-01-18T10:49:29Z</cp:lastPrinted>
  <dcterms:created xsi:type="dcterms:W3CDTF">2017-01-16T12:06:27Z</dcterms:created>
  <dcterms:modified xsi:type="dcterms:W3CDTF">2018-12-18T11:39:22Z</dcterms:modified>
  <cp:category/>
  <cp:version/>
  <cp:contentType/>
  <cp:contentStatus/>
</cp:coreProperties>
</file>