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<sst xmlns="http://schemas.openxmlformats.org/spreadsheetml/2006/main" count="57" uniqueCount="35">
  <si>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</si>
  <si>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</si>
  <si>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</si>
  <si>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</si>
  <si>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</si>
  <si>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</si>
  <si>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</si>
  <si>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</si>
  <si>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</si>
  <si>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</si>
  <si>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</si>
  <si>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</si>
  <si>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</si>
  <si>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</si>
  <si>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</si>
  <si>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</si>
  <si>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</si>
  <si>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</si>
  <si>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</si>
  <si>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</si>
  <si>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</si>
  <si>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</si>
  <si>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</si>
  <si>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</si>
  <si>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</si>
  <si>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</si>
  <si>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</si>
  <si>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</si>
  <si>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</si>
  <si>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</si>
  <si>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</si>
  <si>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</si>
  <si>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</si>
  <si>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2.2.1.2. PORCENTAJES DE POBLACIÓN POR GRUPOS DE EDADES EN LOS DISTRITOS SOBRE EL TOTAL DEL DISTRITO.  A 01/01/2018.</t>
  </si>
  <si>
    <t>NORTE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</si>
</sst>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K1">
      <selection activeCell="W29" sqref="W29"/>
    </sheetView>
  </sheetViews>
  <sheetFormatPr defaultColWidth="11.421875" defaultRowHeight="12.75"/>
  <cols>
    <col min="1" max="1" width="13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33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3" t="s">
        <v>34</v>
      </c>
      <c r="O4" s="33"/>
      <c r="P4" s="33" t="s">
        <v>28</v>
      </c>
      <c r="Q4" s="33"/>
      <c r="R4" s="33" t="s">
        <v>3</v>
      </c>
      <c r="S4" s="33"/>
      <c r="T4" s="33" t="s">
        <v>29</v>
      </c>
      <c r="U4" s="33"/>
      <c r="V4" s="33" t="s">
        <v>30</v>
      </c>
      <c r="W4" s="33"/>
      <c r="X4" s="16" t="s">
        <v>6</v>
      </c>
      <c r="Y4" s="19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3"/>
      <c r="Y6" s="20"/>
    </row>
    <row r="7" spans="1:25" ht="12.75">
      <c r="A7" s="10" t="s">
        <v>26</v>
      </c>
      <c r="B7" s="26">
        <v>2275</v>
      </c>
      <c r="C7" s="3">
        <f>(B7*100)/B$26</f>
        <v>3.876101068270492</v>
      </c>
      <c r="D7" s="26">
        <v>2944</v>
      </c>
      <c r="E7" s="3">
        <f aca="true" t="shared" si="0" ref="E7:E26">(D7*100)/D$26</f>
        <v>3.9445300462249615</v>
      </c>
      <c r="F7" s="26">
        <v>2278</v>
      </c>
      <c r="G7" s="3">
        <f aca="true" t="shared" si="1" ref="G7:G26">(F7*100)/F$26</f>
        <v>4.427599611273081</v>
      </c>
      <c r="H7" s="26">
        <v>4047</v>
      </c>
      <c r="I7" s="3">
        <f aca="true" t="shared" si="2" ref="I7:I26">(H7*100)/H$26</f>
        <v>4.5655043263427455</v>
      </c>
      <c r="J7" s="26">
        <v>3217</v>
      </c>
      <c r="K7" s="3">
        <f aca="true" t="shared" si="3" ref="K7:K26">(J7*100)/J$26</f>
        <v>4.554399377079352</v>
      </c>
      <c r="L7" s="26">
        <v>1795</v>
      </c>
      <c r="M7" s="3">
        <f aca="true" t="shared" si="4" ref="M7:M26">(L7*100)/L$26</f>
        <v>3.7077584070065273</v>
      </c>
      <c r="N7" s="26">
        <v>3374</v>
      </c>
      <c r="O7" s="3">
        <f aca="true" t="shared" si="5" ref="O7:O26">(N7*100)/N$26</f>
        <v>4.590413735867539</v>
      </c>
      <c r="P7" s="26">
        <v>2314</v>
      </c>
      <c r="Q7" s="3">
        <f aca="true" t="shared" si="6" ref="Q7:Q26">(P7*100)/P$26</f>
        <v>3.8209408695365004</v>
      </c>
      <c r="R7" s="26">
        <v>5379</v>
      </c>
      <c r="S7" s="3">
        <f aca="true" t="shared" si="7" ref="S7:S26">(R7*100)/R$26</f>
        <v>5.127985127985128</v>
      </c>
      <c r="T7" s="26">
        <v>2661</v>
      </c>
      <c r="U7" s="3">
        <f aca="true" t="shared" si="8" ref="U7:U26">(T7*100)/T$26</f>
        <v>6.365419577073964</v>
      </c>
      <c r="V7" s="26">
        <v>1218</v>
      </c>
      <c r="W7" s="3">
        <f aca="true" t="shared" si="9" ref="W7:W26">(V7*100)/V$26</f>
        <v>4.78641883129642</v>
      </c>
      <c r="X7" s="23">
        <f>B7+D7+F7+H7+J7+L7+N7+P7+R7+T7+V7</f>
        <v>31502</v>
      </c>
      <c r="Y7" s="21"/>
    </row>
    <row r="8" spans="1:25" ht="12.75">
      <c r="A8" s="10" t="s">
        <v>8</v>
      </c>
      <c r="B8" s="26">
        <v>2514</v>
      </c>
      <c r="C8" s="3">
        <f>(B8*100)/B$26</f>
        <v>4.283304653025063</v>
      </c>
      <c r="D8" s="26">
        <v>3444</v>
      </c>
      <c r="E8" s="3">
        <f t="shared" si="0"/>
        <v>4.614457024184364</v>
      </c>
      <c r="F8" s="26">
        <v>2438</v>
      </c>
      <c r="G8" s="3">
        <f t="shared" si="1"/>
        <v>4.738581146744412</v>
      </c>
      <c r="H8" s="26">
        <v>5044</v>
      </c>
      <c r="I8" s="3">
        <f t="shared" si="2"/>
        <v>5.690240628137586</v>
      </c>
      <c r="J8" s="26">
        <v>3779</v>
      </c>
      <c r="K8" s="3">
        <f t="shared" si="3"/>
        <v>5.350038932540525</v>
      </c>
      <c r="L8" s="26">
        <v>2126</v>
      </c>
      <c r="M8" s="3">
        <f t="shared" si="4"/>
        <v>4.391473188465669</v>
      </c>
      <c r="N8" s="26">
        <v>3797</v>
      </c>
      <c r="O8" s="3">
        <f t="shared" si="5"/>
        <v>5.165916109984898</v>
      </c>
      <c r="P8" s="26">
        <v>2737</v>
      </c>
      <c r="Q8" s="3">
        <f t="shared" si="6"/>
        <v>4.519410181469923</v>
      </c>
      <c r="R8" s="26">
        <v>6089</v>
      </c>
      <c r="S8" s="3">
        <f t="shared" si="7"/>
        <v>5.804852471519138</v>
      </c>
      <c r="T8" s="26">
        <v>2962</v>
      </c>
      <c r="U8" s="3">
        <f t="shared" si="8"/>
        <v>7.0854463687685385</v>
      </c>
      <c r="V8" s="26">
        <v>1294</v>
      </c>
      <c r="W8" s="3">
        <f t="shared" si="9"/>
        <v>5.0850787912131095</v>
      </c>
      <c r="X8" s="24">
        <f aca="true" t="shared" si="10" ref="X8:X25">B8+D8+F8+H8+J8+L8+N8+P8+R8+T8+V8</f>
        <v>36224</v>
      </c>
      <c r="Y8" s="21"/>
    </row>
    <row r="9" spans="1:25" ht="12.75">
      <c r="A9" s="10" t="s">
        <v>9</v>
      </c>
      <c r="B9" s="26">
        <v>2574</v>
      </c>
      <c r="C9" s="3">
        <f aca="true" t="shared" si="11" ref="C9:C26">(B9*100)/B$26</f>
        <v>4.385531494386043</v>
      </c>
      <c r="D9" s="26">
        <v>3243</v>
      </c>
      <c r="E9" s="3">
        <f t="shared" si="0"/>
        <v>4.345146379044684</v>
      </c>
      <c r="F9" s="26">
        <v>2558</v>
      </c>
      <c r="G9" s="3">
        <f t="shared" si="1"/>
        <v>4.9718172983479105</v>
      </c>
      <c r="H9" s="26">
        <v>4739</v>
      </c>
      <c r="I9" s="3">
        <f t="shared" si="2"/>
        <v>5.346163825682795</v>
      </c>
      <c r="J9" s="26">
        <v>3922</v>
      </c>
      <c r="K9" s="3">
        <f t="shared" si="3"/>
        <v>5.552488143271749</v>
      </c>
      <c r="L9" s="26">
        <v>2210</v>
      </c>
      <c r="M9" s="3">
        <f t="shared" si="4"/>
        <v>4.564983888292159</v>
      </c>
      <c r="N9" s="26">
        <v>3886</v>
      </c>
      <c r="O9" s="3">
        <f t="shared" si="5"/>
        <v>5.2870028979197565</v>
      </c>
      <c r="P9" s="26">
        <v>2781</v>
      </c>
      <c r="Q9" s="3">
        <f t="shared" si="6"/>
        <v>4.592064199732501</v>
      </c>
      <c r="R9" s="26">
        <v>7259</v>
      </c>
      <c r="S9" s="3">
        <f t="shared" si="7"/>
        <v>6.9202535869202535</v>
      </c>
      <c r="T9" s="26">
        <v>2426</v>
      </c>
      <c r="U9" s="3">
        <f t="shared" si="8"/>
        <v>5.80327241412305</v>
      </c>
      <c r="V9" s="26">
        <v>1320</v>
      </c>
      <c r="W9" s="3">
        <f t="shared" si="9"/>
        <v>5.187251935395135</v>
      </c>
      <c r="X9" s="24">
        <f t="shared" si="10"/>
        <v>36918</v>
      </c>
      <c r="Y9" s="21"/>
    </row>
    <row r="10" spans="1:25" ht="12.75">
      <c r="A10" s="12" t="s">
        <v>10</v>
      </c>
      <c r="B10" s="26">
        <v>2256</v>
      </c>
      <c r="C10" s="3">
        <f t="shared" si="11"/>
        <v>3.8437292351728485</v>
      </c>
      <c r="D10" s="26">
        <v>2946</v>
      </c>
      <c r="E10" s="3">
        <f t="shared" si="0"/>
        <v>3.947209754136799</v>
      </c>
      <c r="F10" s="26">
        <v>2353</v>
      </c>
      <c r="G10" s="3">
        <f t="shared" si="1"/>
        <v>4.573372206025267</v>
      </c>
      <c r="H10" s="26">
        <v>4034</v>
      </c>
      <c r="I10" s="3">
        <f t="shared" si="2"/>
        <v>4.550838757713525</v>
      </c>
      <c r="J10" s="26">
        <v>3878</v>
      </c>
      <c r="K10" s="3">
        <f t="shared" si="3"/>
        <v>5.490196078431373</v>
      </c>
      <c r="L10" s="26">
        <v>2042</v>
      </c>
      <c r="M10" s="3">
        <f t="shared" si="4"/>
        <v>4.217962488639181</v>
      </c>
      <c r="N10" s="26">
        <v>3812</v>
      </c>
      <c r="O10" s="3">
        <f t="shared" si="5"/>
        <v>5.186323995591897</v>
      </c>
      <c r="P10" s="26">
        <v>2625</v>
      </c>
      <c r="Q10" s="3">
        <f t="shared" si="6"/>
        <v>4.334472680437906</v>
      </c>
      <c r="R10" s="26">
        <v>6739</v>
      </c>
      <c r="S10" s="3">
        <f t="shared" si="7"/>
        <v>6.4245197578530915</v>
      </c>
      <c r="T10" s="26">
        <v>2122</v>
      </c>
      <c r="U10" s="3">
        <f t="shared" si="8"/>
        <v>5.0760692756674</v>
      </c>
      <c r="V10" s="26">
        <v>1249</v>
      </c>
      <c r="W10" s="3">
        <f t="shared" si="9"/>
        <v>4.908240657051912</v>
      </c>
      <c r="X10" s="24">
        <f t="shared" si="10"/>
        <v>34056</v>
      </c>
      <c r="Y10" s="21"/>
    </row>
    <row r="11" spans="1:25" ht="12.75">
      <c r="A11" s="12" t="s">
        <v>11</v>
      </c>
      <c r="B11" s="26">
        <v>2310</v>
      </c>
      <c r="C11" s="3">
        <f t="shared" si="11"/>
        <v>3.9357333923977307</v>
      </c>
      <c r="D11" s="26">
        <v>3602</v>
      </c>
      <c r="E11" s="3">
        <f t="shared" si="0"/>
        <v>4.826153949219535</v>
      </c>
      <c r="F11" s="26">
        <v>2480</v>
      </c>
      <c r="G11" s="3">
        <f t="shared" si="1"/>
        <v>4.820213799805637</v>
      </c>
      <c r="H11" s="26">
        <v>4707</v>
      </c>
      <c r="I11" s="3">
        <f t="shared" si="2"/>
        <v>5.310063964441636</v>
      </c>
      <c r="J11" s="26">
        <v>3951</v>
      </c>
      <c r="K11" s="3">
        <f t="shared" si="3"/>
        <v>5.593544276916543</v>
      </c>
      <c r="L11" s="26">
        <v>2100</v>
      </c>
      <c r="M11" s="3">
        <f t="shared" si="4"/>
        <v>4.3377674956622325</v>
      </c>
      <c r="N11" s="26">
        <v>3891</v>
      </c>
      <c r="O11" s="3">
        <f t="shared" si="5"/>
        <v>5.293805526455422</v>
      </c>
      <c r="P11" s="26">
        <v>3031</v>
      </c>
      <c r="Q11" s="3">
        <f t="shared" si="6"/>
        <v>5.004871121678969</v>
      </c>
      <c r="R11" s="26">
        <v>5775</v>
      </c>
      <c r="S11" s="3">
        <f t="shared" si="7"/>
        <v>5.505505505505505</v>
      </c>
      <c r="T11" s="26">
        <v>2146</v>
      </c>
      <c r="U11" s="3">
        <f t="shared" si="8"/>
        <v>5.133480049756004</v>
      </c>
      <c r="V11" s="26">
        <v>1259</v>
      </c>
      <c r="W11" s="3">
        <f t="shared" si="9"/>
        <v>4.947538020198845</v>
      </c>
      <c r="X11" s="24">
        <f t="shared" si="10"/>
        <v>35252</v>
      </c>
      <c r="Y11" s="21"/>
    </row>
    <row r="12" spans="1:25" ht="12.75">
      <c r="A12" s="12" t="s">
        <v>12</v>
      </c>
      <c r="B12" s="26">
        <v>3103</v>
      </c>
      <c r="C12" s="3">
        <f t="shared" si="11"/>
        <v>5.286831479052016</v>
      </c>
      <c r="D12" s="26">
        <v>4088</v>
      </c>
      <c r="E12" s="3">
        <f t="shared" si="0"/>
        <v>5.477322971796074</v>
      </c>
      <c r="F12" s="26">
        <v>2508</v>
      </c>
      <c r="G12" s="3">
        <f t="shared" si="1"/>
        <v>4.87463556851312</v>
      </c>
      <c r="H12" s="26">
        <v>5681</v>
      </c>
      <c r="I12" s="3">
        <f t="shared" si="2"/>
        <v>6.408853490969394</v>
      </c>
      <c r="J12" s="26">
        <v>4196</v>
      </c>
      <c r="K12" s="3">
        <f t="shared" si="3"/>
        <v>5.940397819777731</v>
      </c>
      <c r="L12" s="26">
        <v>2407</v>
      </c>
      <c r="M12" s="3">
        <f t="shared" si="4"/>
        <v>4.971907791456664</v>
      </c>
      <c r="N12" s="26">
        <v>4400</v>
      </c>
      <c r="O12" s="3">
        <f t="shared" si="5"/>
        <v>5.98631311138624</v>
      </c>
      <c r="P12" s="26">
        <v>3373</v>
      </c>
      <c r="Q12" s="3">
        <f t="shared" si="6"/>
        <v>5.569590990901736</v>
      </c>
      <c r="R12" s="26">
        <v>5763</v>
      </c>
      <c r="S12" s="3">
        <f t="shared" si="7"/>
        <v>5.494065494065494</v>
      </c>
      <c r="T12" s="26">
        <v>2017</v>
      </c>
      <c r="U12" s="3">
        <f t="shared" si="8"/>
        <v>4.8248971390297575</v>
      </c>
      <c r="V12" s="26">
        <v>1237</v>
      </c>
      <c r="W12" s="3">
        <f t="shared" si="9"/>
        <v>4.861083821275592</v>
      </c>
      <c r="X12" s="24">
        <f t="shared" si="10"/>
        <v>38773</v>
      </c>
      <c r="Y12" s="21"/>
    </row>
    <row r="13" spans="1:25" ht="12.75">
      <c r="A13" s="12" t="s">
        <v>13</v>
      </c>
      <c r="B13" s="26">
        <v>4006</v>
      </c>
      <c r="C13" s="3">
        <f t="shared" si="11"/>
        <v>6.825345441534766</v>
      </c>
      <c r="D13" s="26">
        <v>4900</v>
      </c>
      <c r="E13" s="3">
        <f t="shared" si="0"/>
        <v>6.565284384002144</v>
      </c>
      <c r="F13" s="26">
        <v>2879</v>
      </c>
      <c r="G13" s="3">
        <f t="shared" si="1"/>
        <v>5.595724003887269</v>
      </c>
      <c r="H13" s="26">
        <v>5864</v>
      </c>
      <c r="I13" s="3">
        <f t="shared" si="2"/>
        <v>6.615299572442268</v>
      </c>
      <c r="J13" s="26">
        <v>4318</v>
      </c>
      <c r="K13" s="3">
        <f t="shared" si="3"/>
        <v>6.1131167268351385</v>
      </c>
      <c r="L13" s="26">
        <v>2752</v>
      </c>
      <c r="M13" s="3">
        <f t="shared" si="4"/>
        <v>5.684541022886887</v>
      </c>
      <c r="N13" s="26">
        <v>5208</v>
      </c>
      <c r="O13" s="3">
        <f t="shared" si="5"/>
        <v>7.085617882749895</v>
      </c>
      <c r="P13" s="26">
        <v>3491</v>
      </c>
      <c r="Q13" s="3">
        <f t="shared" si="6"/>
        <v>5.764435858060468</v>
      </c>
      <c r="R13" s="26">
        <v>6752</v>
      </c>
      <c r="S13" s="3">
        <f t="shared" si="7"/>
        <v>6.43691310357977</v>
      </c>
      <c r="T13" s="26">
        <v>2366</v>
      </c>
      <c r="U13" s="3">
        <f t="shared" si="8"/>
        <v>5.659745478901541</v>
      </c>
      <c r="V13" s="26">
        <v>1327</v>
      </c>
      <c r="W13" s="3">
        <f t="shared" si="9"/>
        <v>5.214760089597988</v>
      </c>
      <c r="X13" s="24">
        <f t="shared" si="10"/>
        <v>43863</v>
      </c>
      <c r="Y13" s="21"/>
    </row>
    <row r="14" spans="1:25" ht="12.75">
      <c r="A14" s="12" t="s">
        <v>14</v>
      </c>
      <c r="B14" s="26">
        <v>5000</v>
      </c>
      <c r="C14" s="3">
        <f t="shared" si="11"/>
        <v>8.518903446748334</v>
      </c>
      <c r="D14" s="26">
        <v>5904</v>
      </c>
      <c r="E14" s="3">
        <f t="shared" si="0"/>
        <v>7.910497755744624</v>
      </c>
      <c r="F14" s="26">
        <v>3565</v>
      </c>
      <c r="G14" s="3">
        <f t="shared" si="1"/>
        <v>6.929057337220603</v>
      </c>
      <c r="H14" s="26">
        <v>7311</v>
      </c>
      <c r="I14" s="3">
        <f t="shared" si="2"/>
        <v>8.247690172940898</v>
      </c>
      <c r="J14" s="26">
        <v>4941</v>
      </c>
      <c r="K14" s="3">
        <f t="shared" si="3"/>
        <v>6.995115735825016</v>
      </c>
      <c r="L14" s="26">
        <v>3377</v>
      </c>
      <c r="M14" s="3">
        <f t="shared" si="4"/>
        <v>6.975543253738742</v>
      </c>
      <c r="N14" s="26">
        <v>6075</v>
      </c>
      <c r="O14" s="3">
        <f t="shared" si="5"/>
        <v>8.26519367083441</v>
      </c>
      <c r="P14" s="26">
        <v>4170</v>
      </c>
      <c r="Q14" s="3">
        <f t="shared" si="6"/>
        <v>6.885619458067072</v>
      </c>
      <c r="R14" s="26">
        <v>8362</v>
      </c>
      <c r="S14" s="3">
        <f t="shared" si="7"/>
        <v>7.9717813051146384</v>
      </c>
      <c r="T14" s="26">
        <v>3688</v>
      </c>
      <c r="U14" s="3">
        <f t="shared" si="8"/>
        <v>8.822122284948808</v>
      </c>
      <c r="V14" s="26">
        <v>1702</v>
      </c>
      <c r="W14" s="3">
        <f t="shared" si="9"/>
        <v>6.688411207607969</v>
      </c>
      <c r="X14" s="24">
        <f t="shared" si="10"/>
        <v>54095</v>
      </c>
      <c r="Y14" s="21"/>
    </row>
    <row r="15" spans="1:25" ht="12.75">
      <c r="A15" s="12" t="s">
        <v>15</v>
      </c>
      <c r="B15" s="26">
        <v>5259</v>
      </c>
      <c r="C15" s="3">
        <f t="shared" si="11"/>
        <v>8.960182645289898</v>
      </c>
      <c r="D15" s="26">
        <v>6203</v>
      </c>
      <c r="E15" s="3">
        <f t="shared" si="0"/>
        <v>8.311114088564347</v>
      </c>
      <c r="F15" s="26">
        <v>3916</v>
      </c>
      <c r="G15" s="3">
        <f t="shared" si="1"/>
        <v>7.611273080660836</v>
      </c>
      <c r="H15" s="26">
        <v>7739</v>
      </c>
      <c r="I15" s="3">
        <f t="shared" si="2"/>
        <v>8.730525817041391</v>
      </c>
      <c r="J15" s="26">
        <v>5250</v>
      </c>
      <c r="K15" s="3">
        <f t="shared" si="3"/>
        <v>7.432575918454024</v>
      </c>
      <c r="L15" s="26">
        <v>3867</v>
      </c>
      <c r="M15" s="3">
        <f t="shared" si="4"/>
        <v>7.987689002726596</v>
      </c>
      <c r="N15" s="26">
        <v>5890</v>
      </c>
      <c r="O15" s="3">
        <f t="shared" si="5"/>
        <v>8.013496415014762</v>
      </c>
      <c r="P15" s="26">
        <v>4586</v>
      </c>
      <c r="Q15" s="3">
        <f t="shared" si="6"/>
        <v>7.572530176185994</v>
      </c>
      <c r="R15" s="26">
        <v>9302</v>
      </c>
      <c r="S15" s="3">
        <f t="shared" si="7"/>
        <v>8.8679155345822</v>
      </c>
      <c r="T15" s="26">
        <v>4005</v>
      </c>
      <c r="U15" s="3">
        <f t="shared" si="8"/>
        <v>9.580422926035785</v>
      </c>
      <c r="V15" s="26">
        <v>1939</v>
      </c>
      <c r="W15" s="3">
        <f t="shared" si="9"/>
        <v>7.619758714190278</v>
      </c>
      <c r="X15" s="24">
        <f t="shared" si="10"/>
        <v>57956</v>
      </c>
      <c r="Y15" s="21"/>
    </row>
    <row r="16" spans="1:25" ht="12.75">
      <c r="A16" s="12" t="s">
        <v>16</v>
      </c>
      <c r="B16" s="26">
        <v>5128</v>
      </c>
      <c r="C16" s="3">
        <f t="shared" si="11"/>
        <v>8.736987374985091</v>
      </c>
      <c r="D16" s="26">
        <v>5606</v>
      </c>
      <c r="E16" s="3">
        <f t="shared" si="0"/>
        <v>7.51122127688082</v>
      </c>
      <c r="F16" s="26">
        <v>3718</v>
      </c>
      <c r="G16" s="3">
        <f t="shared" si="1"/>
        <v>7.226433430515063</v>
      </c>
      <c r="H16" s="26">
        <v>6519</v>
      </c>
      <c r="I16" s="3">
        <f t="shared" si="2"/>
        <v>7.354218607222228</v>
      </c>
      <c r="J16" s="26">
        <v>5064</v>
      </c>
      <c r="K16" s="3">
        <f t="shared" si="3"/>
        <v>7.169250371628796</v>
      </c>
      <c r="L16" s="26">
        <v>3659</v>
      </c>
      <c r="M16" s="3">
        <f t="shared" si="4"/>
        <v>7.5580434602991</v>
      </c>
      <c r="N16" s="26">
        <v>5812</v>
      </c>
      <c r="O16" s="3">
        <f t="shared" si="5"/>
        <v>7.9073754098583695</v>
      </c>
      <c r="P16" s="26">
        <v>4445</v>
      </c>
      <c r="Q16" s="3">
        <f t="shared" si="6"/>
        <v>7.339707072208187</v>
      </c>
      <c r="R16" s="26">
        <v>9692</v>
      </c>
      <c r="S16" s="3">
        <f t="shared" si="7"/>
        <v>9.239715906382573</v>
      </c>
      <c r="T16" s="26">
        <v>3338</v>
      </c>
      <c r="U16" s="3">
        <f t="shared" si="8"/>
        <v>7.984881829490001</v>
      </c>
      <c r="V16" s="26">
        <v>1778</v>
      </c>
      <c r="W16" s="3">
        <f t="shared" si="9"/>
        <v>6.987071167524659</v>
      </c>
      <c r="X16" s="24">
        <f t="shared" si="10"/>
        <v>54759</v>
      </c>
      <c r="Y16" s="21"/>
    </row>
    <row r="17" spans="1:25" ht="12.75">
      <c r="A17" s="12" t="s">
        <v>17</v>
      </c>
      <c r="B17" s="26">
        <v>4972</v>
      </c>
      <c r="C17" s="3">
        <f t="shared" si="11"/>
        <v>8.471197587446543</v>
      </c>
      <c r="D17" s="26">
        <v>5393</v>
      </c>
      <c r="E17" s="3">
        <f t="shared" si="0"/>
        <v>7.225832384270115</v>
      </c>
      <c r="F17" s="26">
        <v>3811</v>
      </c>
      <c r="G17" s="3">
        <f t="shared" si="1"/>
        <v>7.407191448007775</v>
      </c>
      <c r="H17" s="26">
        <v>6382</v>
      </c>
      <c r="I17" s="3">
        <f t="shared" si="2"/>
        <v>7.19966607628352</v>
      </c>
      <c r="J17" s="26">
        <v>5352</v>
      </c>
      <c r="K17" s="3">
        <f t="shared" si="3"/>
        <v>7.576980250583988</v>
      </c>
      <c r="L17" s="26">
        <v>3839</v>
      </c>
      <c r="M17" s="3">
        <f t="shared" si="4"/>
        <v>7.929852102784434</v>
      </c>
      <c r="N17" s="26">
        <v>6137</v>
      </c>
      <c r="O17" s="3">
        <f t="shared" si="5"/>
        <v>8.349546264676672</v>
      </c>
      <c r="P17" s="26">
        <v>4782</v>
      </c>
      <c r="Q17" s="3">
        <f t="shared" si="6"/>
        <v>7.896170802992025</v>
      </c>
      <c r="R17" s="26">
        <v>8837</v>
      </c>
      <c r="S17" s="3">
        <f t="shared" si="7"/>
        <v>8.424615091281758</v>
      </c>
      <c r="T17" s="26">
        <v>3306</v>
      </c>
      <c r="U17" s="3">
        <f t="shared" si="8"/>
        <v>7.908334130705196</v>
      </c>
      <c r="V17" s="26">
        <v>1968</v>
      </c>
      <c r="W17" s="3">
        <f t="shared" si="9"/>
        <v>7.733721067316383</v>
      </c>
      <c r="X17" s="24">
        <f t="shared" si="10"/>
        <v>54779</v>
      </c>
      <c r="Y17" s="21"/>
    </row>
    <row r="18" spans="1:25" ht="12.75">
      <c r="A18" s="12" t="s">
        <v>18</v>
      </c>
      <c r="B18" s="26">
        <v>4022</v>
      </c>
      <c r="C18" s="3">
        <f t="shared" si="11"/>
        <v>6.8526059325643605</v>
      </c>
      <c r="D18" s="26">
        <v>4887</v>
      </c>
      <c r="E18" s="3">
        <f t="shared" si="0"/>
        <v>6.5478662825752</v>
      </c>
      <c r="F18" s="26">
        <v>3394</v>
      </c>
      <c r="G18" s="3">
        <f t="shared" si="1"/>
        <v>6.596695821185617</v>
      </c>
      <c r="H18" s="26">
        <v>5780</v>
      </c>
      <c r="I18" s="3">
        <f t="shared" si="2"/>
        <v>6.5205374366842275</v>
      </c>
      <c r="J18" s="26">
        <v>4621</v>
      </c>
      <c r="K18" s="3">
        <f t="shared" si="3"/>
        <v>6.542082536985913</v>
      </c>
      <c r="L18" s="26">
        <v>3367</v>
      </c>
      <c r="M18" s="3">
        <f t="shared" si="4"/>
        <v>6.954887218045113</v>
      </c>
      <c r="N18" s="26">
        <v>5735</v>
      </c>
      <c r="O18" s="3">
        <f t="shared" si="5"/>
        <v>7.80261493040911</v>
      </c>
      <c r="P18" s="26">
        <v>4295</v>
      </c>
      <c r="Q18" s="3">
        <f t="shared" si="6"/>
        <v>7.092022919040306</v>
      </c>
      <c r="R18" s="26">
        <v>6939</v>
      </c>
      <c r="S18" s="3">
        <f t="shared" si="7"/>
        <v>6.615186615186615</v>
      </c>
      <c r="T18" s="26">
        <v>2523</v>
      </c>
      <c r="U18" s="3">
        <f t="shared" si="8"/>
        <v>6.035307626064491</v>
      </c>
      <c r="V18" s="26">
        <v>1698</v>
      </c>
      <c r="W18" s="3">
        <f t="shared" si="9"/>
        <v>6.672692262349196</v>
      </c>
      <c r="X18" s="24">
        <f t="shared" si="10"/>
        <v>47261</v>
      </c>
      <c r="Y18" s="21"/>
    </row>
    <row r="19" spans="1:25" ht="12.75">
      <c r="A19" s="12" t="s">
        <v>19</v>
      </c>
      <c r="B19" s="26">
        <v>3656</v>
      </c>
      <c r="C19" s="3">
        <f t="shared" si="11"/>
        <v>6.229022200262382</v>
      </c>
      <c r="D19" s="26">
        <v>4173</v>
      </c>
      <c r="E19" s="3">
        <f t="shared" si="0"/>
        <v>5.591210558049172</v>
      </c>
      <c r="F19" s="26">
        <v>3193</v>
      </c>
      <c r="G19" s="3">
        <f t="shared" si="1"/>
        <v>6.206025267249757</v>
      </c>
      <c r="H19" s="26">
        <v>5153</v>
      </c>
      <c r="I19" s="3">
        <f t="shared" si="2"/>
        <v>5.813205780490281</v>
      </c>
      <c r="J19" s="26">
        <v>4006</v>
      </c>
      <c r="K19" s="3">
        <f t="shared" si="3"/>
        <v>5.671409357967014</v>
      </c>
      <c r="L19" s="26">
        <v>2782</v>
      </c>
      <c r="M19" s="3">
        <f t="shared" si="4"/>
        <v>5.746509129967777</v>
      </c>
      <c r="N19" s="26">
        <v>5138</v>
      </c>
      <c r="O19" s="3">
        <f t="shared" si="5"/>
        <v>6.990381083250568</v>
      </c>
      <c r="P19" s="26">
        <v>3732</v>
      </c>
      <c r="Q19" s="3">
        <f t="shared" si="6"/>
        <v>6.162381730816862</v>
      </c>
      <c r="R19" s="26">
        <v>5348</v>
      </c>
      <c r="S19" s="3">
        <f t="shared" si="7"/>
        <v>5.098431765098431</v>
      </c>
      <c r="T19" s="26">
        <v>1932</v>
      </c>
      <c r="U19" s="3">
        <f t="shared" si="8"/>
        <v>4.621567314132619</v>
      </c>
      <c r="V19" s="26">
        <v>1392</v>
      </c>
      <c r="W19" s="3">
        <f t="shared" si="9"/>
        <v>5.470192950053051</v>
      </c>
      <c r="X19" s="24">
        <f t="shared" si="10"/>
        <v>40505</v>
      </c>
      <c r="Y19" s="21"/>
    </row>
    <row r="20" spans="1:25" ht="12.75">
      <c r="A20" s="12" t="s">
        <v>20</v>
      </c>
      <c r="B20" s="26">
        <v>3165</v>
      </c>
      <c r="C20" s="3">
        <f t="shared" si="11"/>
        <v>5.392465881791696</v>
      </c>
      <c r="D20" s="26">
        <v>4170</v>
      </c>
      <c r="E20" s="3">
        <f t="shared" si="0"/>
        <v>5.587190996181416</v>
      </c>
      <c r="F20" s="26">
        <v>3302</v>
      </c>
      <c r="G20" s="3">
        <f t="shared" si="1"/>
        <v>6.4178814382896014</v>
      </c>
      <c r="H20" s="26">
        <v>4445</v>
      </c>
      <c r="I20" s="3">
        <f t="shared" si="2"/>
        <v>5.014496350529653</v>
      </c>
      <c r="J20" s="26">
        <v>3606</v>
      </c>
      <c r="K20" s="3">
        <f t="shared" si="3"/>
        <v>5.105117859418136</v>
      </c>
      <c r="L20" s="26">
        <v>2869</v>
      </c>
      <c r="M20" s="3">
        <f t="shared" si="4"/>
        <v>5.926216640502354</v>
      </c>
      <c r="N20" s="26">
        <v>3575</v>
      </c>
      <c r="O20" s="3">
        <f t="shared" si="5"/>
        <v>4.863879403001319</v>
      </c>
      <c r="P20" s="26">
        <v>3856</v>
      </c>
      <c r="Q20" s="3">
        <f t="shared" si="6"/>
        <v>6.36713396410231</v>
      </c>
      <c r="R20" s="26">
        <v>4441</v>
      </c>
      <c r="S20" s="3">
        <f t="shared" si="7"/>
        <v>4.2337575670909</v>
      </c>
      <c r="T20" s="26">
        <v>1611</v>
      </c>
      <c r="U20" s="3">
        <f t="shared" si="8"/>
        <v>3.853698210697541</v>
      </c>
      <c r="V20" s="26">
        <v>1309</v>
      </c>
      <c r="W20" s="3">
        <f t="shared" si="9"/>
        <v>5.144024835933509</v>
      </c>
      <c r="X20" s="24">
        <f t="shared" si="10"/>
        <v>36349</v>
      </c>
      <c r="Y20" s="21"/>
    </row>
    <row r="21" spans="1:25" ht="12.75">
      <c r="A21" s="12" t="s">
        <v>21</v>
      </c>
      <c r="B21" s="26">
        <v>2752</v>
      </c>
      <c r="C21" s="3">
        <f t="shared" si="11"/>
        <v>4.688804457090283</v>
      </c>
      <c r="D21" s="26">
        <v>4665</v>
      </c>
      <c r="E21" s="3">
        <f t="shared" si="0"/>
        <v>6.250418704361224</v>
      </c>
      <c r="F21" s="26">
        <v>3177</v>
      </c>
      <c r="G21" s="3">
        <f t="shared" si="1"/>
        <v>6.174927113702624</v>
      </c>
      <c r="H21" s="26">
        <v>3960</v>
      </c>
      <c r="I21" s="3">
        <f t="shared" si="2"/>
        <v>4.467357828593347</v>
      </c>
      <c r="J21" s="26">
        <v>3546</v>
      </c>
      <c r="K21" s="3">
        <f t="shared" si="3"/>
        <v>5.020174134635804</v>
      </c>
      <c r="L21" s="26">
        <v>3127</v>
      </c>
      <c r="M21" s="3">
        <f t="shared" si="4"/>
        <v>6.459142361398</v>
      </c>
      <c r="N21" s="26">
        <v>2742</v>
      </c>
      <c r="O21" s="3">
        <f t="shared" si="5"/>
        <v>3.7305614889593337</v>
      </c>
      <c r="P21" s="26">
        <v>3600</v>
      </c>
      <c r="Q21" s="3">
        <f t="shared" si="6"/>
        <v>5.944419676029128</v>
      </c>
      <c r="R21" s="26">
        <v>3549</v>
      </c>
      <c r="S21" s="3">
        <f t="shared" si="7"/>
        <v>3.3833833833833835</v>
      </c>
      <c r="T21" s="26">
        <v>1477</v>
      </c>
      <c r="U21" s="3">
        <f t="shared" si="8"/>
        <v>3.5331547220361688</v>
      </c>
      <c r="V21" s="26">
        <v>1468</v>
      </c>
      <c r="W21" s="3">
        <f t="shared" si="9"/>
        <v>5.768852909969741</v>
      </c>
      <c r="X21" s="24">
        <f t="shared" si="10"/>
        <v>34063</v>
      </c>
      <c r="Y21" s="21"/>
    </row>
    <row r="22" spans="1:25" ht="12.75">
      <c r="A22" s="12" t="s">
        <v>22</v>
      </c>
      <c r="B22" s="26">
        <v>2125</v>
      </c>
      <c r="C22" s="3">
        <f t="shared" si="11"/>
        <v>3.6205339648680424</v>
      </c>
      <c r="D22" s="26">
        <v>3410</v>
      </c>
      <c r="E22" s="3">
        <f t="shared" si="0"/>
        <v>4.568901989683124</v>
      </c>
      <c r="F22" s="26">
        <v>2258</v>
      </c>
      <c r="G22" s="3">
        <f t="shared" si="1"/>
        <v>4.388726919339164</v>
      </c>
      <c r="H22" s="26">
        <v>2763</v>
      </c>
      <c r="I22" s="3">
        <f t="shared" si="2"/>
        <v>3.1169973940412667</v>
      </c>
      <c r="J22" s="26">
        <v>2781</v>
      </c>
      <c r="K22" s="3">
        <f t="shared" si="3"/>
        <v>3.9371416436610747</v>
      </c>
      <c r="L22" s="26">
        <v>2329</v>
      </c>
      <c r="M22" s="3">
        <f t="shared" si="4"/>
        <v>4.8107907130463525</v>
      </c>
      <c r="N22" s="26">
        <v>1646</v>
      </c>
      <c r="O22" s="3">
        <f t="shared" si="5"/>
        <v>2.239425313941307</v>
      </c>
      <c r="P22" s="26">
        <v>2803</v>
      </c>
      <c r="Q22" s="3">
        <f t="shared" si="6"/>
        <v>4.62839120886379</v>
      </c>
      <c r="R22" s="26">
        <v>1971</v>
      </c>
      <c r="S22" s="3">
        <f t="shared" si="7"/>
        <v>1.8790218790218791</v>
      </c>
      <c r="T22" s="26">
        <v>1148</v>
      </c>
      <c r="U22" s="3">
        <f t="shared" si="8"/>
        <v>2.7461486939048894</v>
      </c>
      <c r="V22" s="26">
        <v>1226</v>
      </c>
      <c r="W22" s="3">
        <f t="shared" si="9"/>
        <v>4.817856721813966</v>
      </c>
      <c r="X22" s="24">
        <f t="shared" si="10"/>
        <v>24460</v>
      </c>
      <c r="Y22" s="21"/>
    </row>
    <row r="23" spans="1:25" ht="12.75">
      <c r="A23" s="12" t="s">
        <v>23</v>
      </c>
      <c r="B23" s="26">
        <v>1673</v>
      </c>
      <c r="C23" s="3">
        <f t="shared" si="11"/>
        <v>2.850425093281993</v>
      </c>
      <c r="D23" s="26">
        <v>2623</v>
      </c>
      <c r="E23" s="3">
        <f t="shared" si="0"/>
        <v>3.514436926375025</v>
      </c>
      <c r="F23" s="26">
        <v>1817</v>
      </c>
      <c r="G23" s="3">
        <f t="shared" si="1"/>
        <v>3.5315840621963073</v>
      </c>
      <c r="H23" s="26">
        <v>2372</v>
      </c>
      <c r="I23" s="3">
        <f t="shared" si="2"/>
        <v>2.675902214500863</v>
      </c>
      <c r="J23" s="26">
        <v>2250</v>
      </c>
      <c r="K23" s="3">
        <f t="shared" si="3"/>
        <v>3.185389679337439</v>
      </c>
      <c r="L23" s="26">
        <v>1803</v>
      </c>
      <c r="M23" s="3">
        <f t="shared" si="4"/>
        <v>3.724283235561431</v>
      </c>
      <c r="N23" s="26">
        <v>1251</v>
      </c>
      <c r="O23" s="3">
        <f t="shared" si="5"/>
        <v>1.7020176596236787</v>
      </c>
      <c r="P23" s="26">
        <v>2033</v>
      </c>
      <c r="Q23" s="3">
        <f t="shared" si="6"/>
        <v>3.356945889268671</v>
      </c>
      <c r="R23" s="26">
        <v>1515</v>
      </c>
      <c r="S23" s="3">
        <f t="shared" si="7"/>
        <v>1.4443014443014444</v>
      </c>
      <c r="T23" s="26">
        <v>1058</v>
      </c>
      <c r="U23" s="3">
        <f t="shared" si="8"/>
        <v>2.5308582910726245</v>
      </c>
      <c r="V23" s="26">
        <v>1011</v>
      </c>
      <c r="W23" s="3">
        <f t="shared" si="9"/>
        <v>3.9729634141549104</v>
      </c>
      <c r="X23" s="24">
        <f t="shared" si="10"/>
        <v>19406</v>
      </c>
      <c r="Y23" s="21"/>
    </row>
    <row r="24" spans="1:25" ht="12.75">
      <c r="A24" s="17" t="s">
        <v>31</v>
      </c>
      <c r="B24" s="26">
        <v>1124</v>
      </c>
      <c r="C24" s="3">
        <f t="shared" si="11"/>
        <v>1.9150494948290255</v>
      </c>
      <c r="D24" s="26">
        <v>1681</v>
      </c>
      <c r="E24" s="3">
        <f t="shared" si="0"/>
        <v>2.252294499899511</v>
      </c>
      <c r="F24" s="26">
        <v>1184</v>
      </c>
      <c r="G24" s="3">
        <f t="shared" si="1"/>
        <v>2.3012633624878522</v>
      </c>
      <c r="H24" s="26">
        <v>1451</v>
      </c>
      <c r="I24" s="3">
        <f t="shared" si="2"/>
        <v>1.636903083153774</v>
      </c>
      <c r="J24" s="26">
        <v>1326</v>
      </c>
      <c r="K24" s="3">
        <f t="shared" si="3"/>
        <v>1.8772563176895307</v>
      </c>
      <c r="L24" s="26">
        <v>1257</v>
      </c>
      <c r="M24" s="3">
        <f t="shared" si="4"/>
        <v>2.5964636866892508</v>
      </c>
      <c r="N24" s="26">
        <v>786</v>
      </c>
      <c r="O24" s="3">
        <f t="shared" si="5"/>
        <v>1.0693732058067238</v>
      </c>
      <c r="P24" s="26">
        <v>1271</v>
      </c>
      <c r="Q24" s="3">
        <f t="shared" si="6"/>
        <v>2.0987103911758394</v>
      </c>
      <c r="R24" s="26">
        <v>825</v>
      </c>
      <c r="S24" s="3">
        <f t="shared" si="7"/>
        <v>0.7865007865007865</v>
      </c>
      <c r="T24" s="26">
        <v>683</v>
      </c>
      <c r="U24" s="3">
        <f t="shared" si="8"/>
        <v>1.6338149459381877</v>
      </c>
      <c r="V24" s="26">
        <v>658</v>
      </c>
      <c r="W24" s="3">
        <f t="shared" si="9"/>
        <v>2.585766495068181</v>
      </c>
      <c r="X24" s="24">
        <f t="shared" si="10"/>
        <v>12246</v>
      </c>
      <c r="Y24" s="21"/>
    </row>
    <row r="25" spans="1:25" ht="15" customHeight="1">
      <c r="A25" s="18" t="s">
        <v>32</v>
      </c>
      <c r="B25" s="26">
        <v>779</v>
      </c>
      <c r="C25" s="3">
        <f t="shared" si="11"/>
        <v>1.3272451570033905</v>
      </c>
      <c r="D25" s="26">
        <v>753</v>
      </c>
      <c r="E25" s="3">
        <f t="shared" si="0"/>
        <v>1.00891002880686</v>
      </c>
      <c r="F25" s="26">
        <v>621</v>
      </c>
      <c r="G25" s="3">
        <f t="shared" si="1"/>
        <v>1.206997084548105</v>
      </c>
      <c r="H25" s="26">
        <v>652</v>
      </c>
      <c r="I25" s="3">
        <f t="shared" si="2"/>
        <v>0.7355346727886015</v>
      </c>
      <c r="J25" s="26">
        <v>631</v>
      </c>
      <c r="K25" s="3">
        <f t="shared" si="3"/>
        <v>0.8933248389608551</v>
      </c>
      <c r="L25" s="26">
        <v>704</v>
      </c>
      <c r="M25" s="3">
        <f t="shared" si="4"/>
        <v>1.4541849128315294</v>
      </c>
      <c r="N25" s="26">
        <v>346</v>
      </c>
      <c r="O25" s="3">
        <f t="shared" si="5"/>
        <v>0.47074189466809974</v>
      </c>
      <c r="P25" s="26">
        <v>636</v>
      </c>
      <c r="Q25" s="3">
        <f t="shared" si="6"/>
        <v>1.0501808094318126</v>
      </c>
      <c r="R25" s="26">
        <v>358</v>
      </c>
      <c r="S25" s="3">
        <f t="shared" si="7"/>
        <v>0.34129367462700794</v>
      </c>
      <c r="T25" s="26">
        <v>335</v>
      </c>
      <c r="U25" s="3">
        <f t="shared" si="8"/>
        <v>0.8013587216534303</v>
      </c>
      <c r="V25" s="26">
        <v>394</v>
      </c>
      <c r="W25" s="3">
        <f t="shared" si="9"/>
        <v>1.5483161079891539</v>
      </c>
      <c r="X25" s="24">
        <f t="shared" si="10"/>
        <v>6209</v>
      </c>
      <c r="Y25" s="21"/>
    </row>
    <row r="26" spans="1:25" s="4" customFormat="1" ht="12.75">
      <c r="A26" s="13" t="s">
        <v>6</v>
      </c>
      <c r="B26" s="14">
        <f>SUM(B7:B25)</f>
        <v>58693</v>
      </c>
      <c r="C26" s="27">
        <f t="shared" si="11"/>
        <v>100</v>
      </c>
      <c r="D26" s="14">
        <f>SUM(D7:D25)</f>
        <v>74635</v>
      </c>
      <c r="E26" s="27">
        <f t="shared" si="0"/>
        <v>100</v>
      </c>
      <c r="F26" s="14">
        <f>SUM(F7:F25)</f>
        <v>51450</v>
      </c>
      <c r="G26" s="27">
        <f t="shared" si="1"/>
        <v>100</v>
      </c>
      <c r="H26" s="14">
        <f>SUM(H7:H25)</f>
        <v>88643</v>
      </c>
      <c r="I26" s="27">
        <f t="shared" si="2"/>
        <v>100</v>
      </c>
      <c r="J26" s="14">
        <f>SUM(J7:J25)</f>
        <v>70635</v>
      </c>
      <c r="K26" s="27">
        <f t="shared" si="3"/>
        <v>100</v>
      </c>
      <c r="L26" s="14">
        <f>SUM(L7:L25)</f>
        <v>48412</v>
      </c>
      <c r="M26" s="27">
        <f t="shared" si="4"/>
        <v>100</v>
      </c>
      <c r="N26" s="14">
        <f>SUM(N7:N25)</f>
        <v>73501</v>
      </c>
      <c r="O26" s="27">
        <f t="shared" si="5"/>
        <v>100</v>
      </c>
      <c r="P26" s="15">
        <f>SUM(P7:P25)</f>
        <v>60561</v>
      </c>
      <c r="Q26" s="27">
        <f t="shared" si="6"/>
        <v>100</v>
      </c>
      <c r="R26" s="14">
        <f>SUM(R7:R25)</f>
        <v>104895</v>
      </c>
      <c r="S26" s="27">
        <f t="shared" si="7"/>
        <v>100</v>
      </c>
      <c r="T26" s="14">
        <f>SUM(T7:T25)</f>
        <v>41804</v>
      </c>
      <c r="U26" s="27">
        <f t="shared" si="8"/>
        <v>100</v>
      </c>
      <c r="V26" s="14">
        <f>SUM(V7:V25)</f>
        <v>25447</v>
      </c>
      <c r="W26" s="27">
        <f t="shared" si="9"/>
        <v>100</v>
      </c>
      <c r="X26" s="25">
        <f>SUM(X7:X25)</f>
        <v>698676</v>
      </c>
      <c r="Y26" s="22"/>
    </row>
    <row r="27" spans="1:25" s="4" customFormat="1" ht="12.75">
      <c r="A27" s="28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30"/>
      <c r="Q27" s="29"/>
      <c r="R27" s="28"/>
      <c r="S27" s="29"/>
      <c r="T27" s="28"/>
      <c r="U27" s="29"/>
      <c r="V27" s="28"/>
      <c r="W27" s="29"/>
      <c r="X27" s="31"/>
      <c r="Y27" s="22"/>
    </row>
    <row r="28" ht="12.75">
      <c r="X28" s="26"/>
    </row>
    <row r="29" s="1" customFormat="1" ht="12.75">
      <c r="A29" s="3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2018-08-28T07:56:00Z</dcterms:modified>
  <cp:category/>
  <cp:version/>
  <cp:contentType/>
  <cp:contentStatus/>
</cp:coreProperties>
</file>