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432" windowWidth="14950" windowHeight="8391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<sst xmlns="http://schemas.openxmlformats.org/spreadsheetml/2006/main" count="25" uniqueCount="25">
  <si>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B3</t>
  </si>
  <si>
    <t>C1</t>
  </si>
  <si>
    <t>C2</t>
  </si>
  <si>
    <t>C3</t>
  </si>
  <si>
    <t>C4</t>
  </si>
  <si>
    <t>E</t>
  </si>
  <si>
    <t>N</t>
  </si>
  <si>
    <t>Línea</t>
  </si>
  <si>
    <t>Vueltas reales</t>
  </si>
  <si>
    <t>Velocidad comercial</t>
  </si>
  <si>
    <t>Kms.</t>
  </si>
  <si>
    <t>Viajeros</t>
  </si>
  <si>
    <t>B4</t>
  </si>
  <si>
    <t>C5</t>
  </si>
  <si>
    <t>Total TUSSAM</t>
  </si>
  <si>
    <t>Total General</t>
  </si>
  <si>
    <t>EA</t>
  </si>
  <si>
    <t>T1</t>
  </si>
  <si>
    <t>16+C6</t>
  </si>
  <si>
    <t>FUENTE: Transportes Urbanos de Sevilla S.A.M. (TUSSAM)</t>
  </si>
  <si>
    <t>Total Contratadas</t>
  </si>
  <si>
    <t>LC</t>
  </si>
  <si>
    <t>Viajeros/km</t>
  </si>
  <si>
    <t>Viajeros/vuelta</t>
  </si>
  <si>
    <t>8.5.2. INFORME RESUMEN DE EXPLOTACIÓN. AÑO 2016.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</si>
</sst>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"/>
    <numFmt numFmtId="166" formatCode="#,##0;[Red]#,##0"/>
    <numFmt numFmtId="167" formatCode="0.0"/>
    <numFmt numFmtId="168" formatCode="#,##0.00;[Red]#,##0.00"/>
    <numFmt numFmtId="169" formatCode="0.000000000"/>
    <numFmt numFmtId="170" formatCode="0.0000000000"/>
    <numFmt numFmtId="171" formatCode="0.00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_-* #,##0.000\ _€_-;\-* #,##0.000\ _€_-;_-* &quot;-&quot;??\ _€_-;_-@_-"/>
    <numFmt numFmtId="178" formatCode="_-* #,##0.0\ _€_-;\-* #,##0.0\ _€_-;_-* &quot;-&quot;??\ _€_-;_-@_-"/>
    <numFmt numFmtId="179" formatCode="_-* #,##0\ _€_-;\-* #,##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0" fillId="0" borderId="1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43" fontId="0" fillId="0" borderId="0" xfId="48" applyFont="1" applyAlignment="1">
      <alignment/>
    </xf>
    <xf numFmtId="43" fontId="0" fillId="0" borderId="12" xfId="48" applyFont="1" applyBorder="1" applyAlignment="1">
      <alignment/>
    </xf>
    <xf numFmtId="43" fontId="0" fillId="0" borderId="13" xfId="48" applyFont="1" applyBorder="1" applyAlignment="1">
      <alignment/>
    </xf>
    <xf numFmtId="43" fontId="0" fillId="0" borderId="14" xfId="48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43" fontId="0" fillId="0" borderId="16" xfId="48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179" fontId="0" fillId="0" borderId="0" xfId="48" applyNumberFormat="1" applyFont="1" applyAlignment="1">
      <alignment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0" xfId="48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3.7109375" style="14" customWidth="1"/>
    <col min="2" max="2" width="16.140625" style="2" customWidth="1"/>
    <col min="3" max="3" width="12.421875" style="2" customWidth="1"/>
    <col min="4" max="4" width="17.00390625" style="0" customWidth="1"/>
    <col min="5" max="5" width="15.57421875" style="3" customWidth="1"/>
    <col min="6" max="6" width="13.8515625" style="0" customWidth="1"/>
    <col min="7" max="7" width="16.00390625" style="0" bestFit="1" customWidth="1"/>
    <col min="11" max="11" width="12.7109375" style="0" bestFit="1" customWidth="1"/>
  </cols>
  <sheetData>
    <row r="1" ht="15">
      <c r="A1" s="1" t="s">
        <v>24</v>
      </c>
    </row>
    <row r="2" ht="12">
      <c r="A2" s="4"/>
    </row>
    <row r="3" ht="12">
      <c r="A3" s="5"/>
    </row>
    <row r="4" spans="1:7" ht="12.75" customHeight="1">
      <c r="A4" s="48" t="s">
        <v>7</v>
      </c>
      <c r="B4" s="51" t="s">
        <v>8</v>
      </c>
      <c r="C4" s="32" t="s">
        <v>9</v>
      </c>
      <c r="D4" s="35" t="s">
        <v>10</v>
      </c>
      <c r="E4" s="35" t="s">
        <v>11</v>
      </c>
      <c r="F4" s="64" t="s">
        <v>22</v>
      </c>
      <c r="G4" s="67" t="s">
        <v>23</v>
      </c>
    </row>
    <row r="5" spans="1:7" ht="12.75" customHeight="1">
      <c r="A5" s="49"/>
      <c r="B5" s="52"/>
      <c r="C5" s="33"/>
      <c r="D5" s="36"/>
      <c r="E5" s="36"/>
      <c r="F5" s="65"/>
      <c r="G5" s="68"/>
    </row>
    <row r="6" spans="1:7" s="6" customFormat="1" ht="12.75" customHeight="1">
      <c r="A6" s="50"/>
      <c r="B6" s="53"/>
      <c r="C6" s="34"/>
      <c r="D6" s="37"/>
      <c r="E6" s="37"/>
      <c r="F6" s="66"/>
      <c r="G6" s="69"/>
    </row>
    <row r="7" spans="1:7" ht="18" customHeight="1">
      <c r="A7" s="17">
        <v>1</v>
      </c>
      <c r="B7" s="21">
        <v>33038.649999999994</v>
      </c>
      <c r="C7" s="21">
        <v>11.600527888568683</v>
      </c>
      <c r="D7" s="21">
        <v>547615.447549999</v>
      </c>
      <c r="E7" s="31">
        <v>3018793</v>
      </c>
      <c r="F7" s="21">
        <v>5.512614761884296</v>
      </c>
      <c r="G7" s="22">
        <v>91.37156027864336</v>
      </c>
    </row>
    <row r="8" spans="1:7" ht="12">
      <c r="A8" s="17">
        <v>2</v>
      </c>
      <c r="B8" s="21">
        <v>44552.02</v>
      </c>
      <c r="C8" s="21">
        <v>12.139500374039715</v>
      </c>
      <c r="D8" s="21">
        <v>893813.9316600106</v>
      </c>
      <c r="E8" s="31">
        <v>6532478</v>
      </c>
      <c r="F8" s="21">
        <v>7.308543499504131</v>
      </c>
      <c r="G8" s="23">
        <v>146.62585445059506</v>
      </c>
    </row>
    <row r="9" spans="1:7" ht="12.75" customHeight="1">
      <c r="A9" s="17">
        <v>3</v>
      </c>
      <c r="B9" s="21">
        <v>27744.4</v>
      </c>
      <c r="C9" s="21">
        <v>14.896454476254217</v>
      </c>
      <c r="D9" s="21">
        <v>1100990.3958999845</v>
      </c>
      <c r="E9" s="31">
        <v>3411309</v>
      </c>
      <c r="F9" s="21">
        <v>3.0984003245654907</v>
      </c>
      <c r="G9" s="23">
        <v>122.95486656766771</v>
      </c>
    </row>
    <row r="10" spans="1:7" ht="12">
      <c r="A10" s="17">
        <v>5</v>
      </c>
      <c r="B10" s="21">
        <v>35614.5</v>
      </c>
      <c r="C10" s="21">
        <v>12.824935590709556</v>
      </c>
      <c r="D10" s="21">
        <v>644847.8931999983</v>
      </c>
      <c r="E10" s="31">
        <v>2627779</v>
      </c>
      <c r="F10" s="21">
        <v>4.075036962530635</v>
      </c>
      <c r="G10" s="23">
        <v>73.78396439652388</v>
      </c>
    </row>
    <row r="11" spans="1:7" s="6" customFormat="1" ht="12.75">
      <c r="A11" s="17">
        <v>6</v>
      </c>
      <c r="B11" s="21">
        <v>31432.149999999998</v>
      </c>
      <c r="C11" s="21">
        <v>12.625836033653004</v>
      </c>
      <c r="D11" s="21">
        <v>717288.5172999876</v>
      </c>
      <c r="E11" s="31">
        <v>3079633</v>
      </c>
      <c r="F11" s="21">
        <v>4.293436916559508</v>
      </c>
      <c r="G11" s="23">
        <v>97.97716669079271</v>
      </c>
    </row>
    <row r="12" spans="1:7" ht="12">
      <c r="A12" s="17">
        <v>10</v>
      </c>
      <c r="B12" s="21">
        <v>34020.35</v>
      </c>
      <c r="C12" s="21">
        <v>11.998811997088309</v>
      </c>
      <c r="D12" s="21">
        <v>359013.5740500003</v>
      </c>
      <c r="E12" s="31">
        <v>1862743</v>
      </c>
      <c r="F12" s="21">
        <v>5.188502983289911</v>
      </c>
      <c r="G12" s="23">
        <v>54.75378707156158</v>
      </c>
    </row>
    <row r="13" spans="1:7" s="6" customFormat="1" ht="12.75">
      <c r="A13" s="17">
        <v>11</v>
      </c>
      <c r="B13" s="21">
        <v>27915.050000000003</v>
      </c>
      <c r="C13" s="21">
        <v>10.467988157980137</v>
      </c>
      <c r="D13" s="21">
        <v>190239.1453499994</v>
      </c>
      <c r="E13" s="31">
        <v>842385</v>
      </c>
      <c r="F13" s="21">
        <v>4.428031877719969</v>
      </c>
      <c r="G13" s="23">
        <v>30.176732622725016</v>
      </c>
    </row>
    <row r="14" spans="1:7" s="6" customFormat="1" ht="12.75">
      <c r="A14" s="17">
        <v>12</v>
      </c>
      <c r="B14" s="21">
        <v>51631.73</v>
      </c>
      <c r="C14" s="21">
        <v>11.331176805319226</v>
      </c>
      <c r="D14" s="21">
        <v>585333.807050001</v>
      </c>
      <c r="E14" s="31">
        <v>3058963</v>
      </c>
      <c r="F14" s="21">
        <v>5.22601456323997</v>
      </c>
      <c r="G14" s="23">
        <v>59.24579710964556</v>
      </c>
    </row>
    <row r="15" spans="1:7" s="6" customFormat="1" ht="12.75">
      <c r="A15" s="17">
        <v>13</v>
      </c>
      <c r="B15" s="21">
        <v>51195.92</v>
      </c>
      <c r="C15" s="21">
        <v>12.422046933211943</v>
      </c>
      <c r="D15" s="21">
        <v>817665.7118200114</v>
      </c>
      <c r="E15" s="31">
        <v>3964871</v>
      </c>
      <c r="F15" s="21">
        <v>4.849012185156624</v>
      </c>
      <c r="G15" s="23">
        <v>77.44505812181909</v>
      </c>
    </row>
    <row r="16" spans="1:7" s="6" customFormat="1" ht="12.75">
      <c r="A16" s="17">
        <v>14</v>
      </c>
      <c r="B16" s="21">
        <v>25233.41</v>
      </c>
      <c r="C16" s="21">
        <v>10.83777188463427</v>
      </c>
      <c r="D16" s="21">
        <v>177596.83383000054</v>
      </c>
      <c r="E16" s="31">
        <v>802071</v>
      </c>
      <c r="F16" s="21">
        <v>4.516246054069631</v>
      </c>
      <c r="G16" s="23">
        <v>31.786072512593424</v>
      </c>
    </row>
    <row r="17" spans="1:7" ht="12">
      <c r="A17" s="17">
        <v>15</v>
      </c>
      <c r="B17" s="21">
        <v>29273.89</v>
      </c>
      <c r="C17" s="21">
        <v>11.917481841067266</v>
      </c>
      <c r="D17" s="21">
        <v>236181.4893499993</v>
      </c>
      <c r="E17" s="31">
        <v>1140119</v>
      </c>
      <c r="F17" s="21">
        <v>4.827300408417902</v>
      </c>
      <c r="G17" s="23">
        <v>38.946617617269176</v>
      </c>
    </row>
    <row r="18" spans="1:7" ht="12">
      <c r="A18" s="17">
        <v>20</v>
      </c>
      <c r="B18" s="21">
        <v>27530.65</v>
      </c>
      <c r="C18" s="21">
        <v>12.392091386525873</v>
      </c>
      <c r="D18" s="21">
        <v>299715.86579999904</v>
      </c>
      <c r="E18" s="31">
        <v>1046252</v>
      </c>
      <c r="F18" s="21">
        <v>3.490812864401933</v>
      </c>
      <c r="G18" s="23">
        <v>38.003171011218406</v>
      </c>
    </row>
    <row r="19" spans="1:7" ht="12">
      <c r="A19" s="17">
        <v>21</v>
      </c>
      <c r="B19" s="21">
        <v>30500.62</v>
      </c>
      <c r="C19" s="21">
        <v>11.912412060100914</v>
      </c>
      <c r="D19" s="21">
        <v>471423.34347999934</v>
      </c>
      <c r="E19" s="31">
        <v>1731039</v>
      </c>
      <c r="F19" s="21">
        <v>3.6719416294102993</v>
      </c>
      <c r="G19" s="23">
        <v>56.754223356771114</v>
      </c>
    </row>
    <row r="20" spans="1:7" ht="12">
      <c r="A20" s="17">
        <v>22</v>
      </c>
      <c r="B20" s="21">
        <v>28663.25</v>
      </c>
      <c r="C20" s="21">
        <v>16.09953138420277</v>
      </c>
      <c r="D20" s="21">
        <v>688106.3679999919</v>
      </c>
      <c r="E20" s="31">
        <v>1979018</v>
      </c>
      <c r="F20" s="21">
        <v>2.876035002774489</v>
      </c>
      <c r="G20" s="23">
        <v>69.04374067839481</v>
      </c>
    </row>
    <row r="21" spans="1:7" ht="12">
      <c r="A21" s="17">
        <v>24</v>
      </c>
      <c r="B21" s="21">
        <v>30229.059999999998</v>
      </c>
      <c r="C21" s="21">
        <v>11.779015391358334</v>
      </c>
      <c r="D21" s="21">
        <v>431614.2205400046</v>
      </c>
      <c r="E21" s="31">
        <v>1991659</v>
      </c>
      <c r="F21" s="21">
        <v>4.61444249336405</v>
      </c>
      <c r="G21" s="23">
        <v>65.88557500630189</v>
      </c>
    </row>
    <row r="22" spans="1:7" ht="12">
      <c r="A22" s="17">
        <v>25</v>
      </c>
      <c r="B22" s="21">
        <v>31728.130000000005</v>
      </c>
      <c r="C22" s="21">
        <v>12.524513822225362</v>
      </c>
      <c r="D22" s="21">
        <v>313388.6353499981</v>
      </c>
      <c r="E22" s="31">
        <v>1130181</v>
      </c>
      <c r="F22" s="21">
        <v>3.6063241372419057</v>
      </c>
      <c r="G22" s="23">
        <v>35.62078824059281</v>
      </c>
    </row>
    <row r="23" spans="1:7" ht="12">
      <c r="A23" s="17">
        <v>26</v>
      </c>
      <c r="B23" s="21">
        <v>34648.74</v>
      </c>
      <c r="C23" s="21">
        <v>11.776306687912909</v>
      </c>
      <c r="D23" s="21">
        <v>292289.6984400012</v>
      </c>
      <c r="E23" s="31">
        <v>1429668</v>
      </c>
      <c r="F23" s="21">
        <v>4.8912705703635</v>
      </c>
      <c r="G23" s="23">
        <v>41.26176016790221</v>
      </c>
    </row>
    <row r="24" spans="1:7" ht="12">
      <c r="A24" s="17">
        <v>27</v>
      </c>
      <c r="B24" s="21">
        <v>46861.969999999994</v>
      </c>
      <c r="C24" s="21">
        <v>13.199856882779736</v>
      </c>
      <c r="D24" s="21">
        <v>959532.57643</v>
      </c>
      <c r="E24" s="31">
        <v>4568870</v>
      </c>
      <c r="F24" s="21">
        <v>4.761557983782856</v>
      </c>
      <c r="G24" s="23">
        <v>97.49632804596138</v>
      </c>
    </row>
    <row r="25" spans="1:7" ht="12">
      <c r="A25" s="17">
        <v>28</v>
      </c>
      <c r="B25" s="21">
        <v>39811.77</v>
      </c>
      <c r="C25" s="21">
        <v>16.14975383427734</v>
      </c>
      <c r="D25" s="21">
        <v>781789.0729299955</v>
      </c>
      <c r="E25" s="31">
        <v>2384290</v>
      </c>
      <c r="F25" s="21">
        <v>3.0497868063877362</v>
      </c>
      <c r="G25" s="23">
        <v>59.88907300529467</v>
      </c>
    </row>
    <row r="26" spans="1:7" ht="12">
      <c r="A26" s="17">
        <v>30</v>
      </c>
      <c r="B26" s="21">
        <v>27845</v>
      </c>
      <c r="C26" s="21">
        <v>12.71326555348834</v>
      </c>
      <c r="D26" s="21">
        <v>261168.35999999955</v>
      </c>
      <c r="E26" s="31">
        <v>780718</v>
      </c>
      <c r="F26" s="21">
        <v>2.9893284163518175</v>
      </c>
      <c r="G26" s="23">
        <v>28.037996049560064</v>
      </c>
    </row>
    <row r="27" spans="1:7" ht="12">
      <c r="A27" s="17">
        <v>31</v>
      </c>
      <c r="B27" s="21">
        <v>24947.75</v>
      </c>
      <c r="C27" s="21">
        <v>12.591153255726255</v>
      </c>
      <c r="D27" s="21">
        <v>298720.82999999943</v>
      </c>
      <c r="E27" s="31">
        <v>693366</v>
      </c>
      <c r="F27" s="21">
        <v>2.32111701082245</v>
      </c>
      <c r="G27" s="23">
        <v>27.79272679900993</v>
      </c>
    </row>
    <row r="28" spans="1:7" ht="12">
      <c r="A28" s="17">
        <v>32</v>
      </c>
      <c r="B28" s="21">
        <v>40724.81</v>
      </c>
      <c r="C28" s="21">
        <v>11.180911169836008</v>
      </c>
      <c r="D28" s="21">
        <v>641376.3097000008</v>
      </c>
      <c r="E28" s="31">
        <v>3884296</v>
      </c>
      <c r="F28" s="21">
        <v>6.056188763530807</v>
      </c>
      <c r="G28" s="23">
        <v>95.37910674107503</v>
      </c>
    </row>
    <row r="29" spans="1:7" ht="12">
      <c r="A29" s="17">
        <v>34</v>
      </c>
      <c r="B29" s="21">
        <v>32183.590000000004</v>
      </c>
      <c r="C29" s="21">
        <v>13.706744897987667</v>
      </c>
      <c r="D29" s="21">
        <v>442586.8178000006</v>
      </c>
      <c r="E29" s="31">
        <v>1061402</v>
      </c>
      <c r="F29" s="21">
        <v>2.3981780688272423</v>
      </c>
      <c r="G29" s="23">
        <v>32.9796023377131</v>
      </c>
    </row>
    <row r="30" spans="1:7" ht="12">
      <c r="A30" s="17">
        <v>37</v>
      </c>
      <c r="B30" s="21">
        <v>33851.969999999994</v>
      </c>
      <c r="C30" s="21">
        <v>14.33280831940394</v>
      </c>
      <c r="D30" s="21">
        <v>659821.580590006</v>
      </c>
      <c r="E30" s="31">
        <v>1984535</v>
      </c>
      <c r="F30" s="21">
        <v>3.007684286751349</v>
      </c>
      <c r="G30" s="23">
        <v>58.623914649575795</v>
      </c>
    </row>
    <row r="31" spans="1:7" ht="12">
      <c r="A31" s="17">
        <v>38</v>
      </c>
      <c r="B31" s="21">
        <v>10796.900000000001</v>
      </c>
      <c r="C31" s="21">
        <v>13.432092949529451</v>
      </c>
      <c r="D31" s="21">
        <v>158507.4145000005</v>
      </c>
      <c r="E31" s="31">
        <v>297383</v>
      </c>
      <c r="F31" s="21">
        <v>1.8761456739299665</v>
      </c>
      <c r="G31" s="23">
        <v>27.543368929970637</v>
      </c>
    </row>
    <row r="32" spans="1:7" ht="12">
      <c r="A32" s="17">
        <v>40</v>
      </c>
      <c r="B32" s="21">
        <v>25623.769999999997</v>
      </c>
      <c r="C32" s="21">
        <v>11.532943047345347</v>
      </c>
      <c r="D32" s="21">
        <v>199177.50163999916</v>
      </c>
      <c r="E32" s="31">
        <v>587435</v>
      </c>
      <c r="F32" s="21">
        <v>2.9493039884682957</v>
      </c>
      <c r="G32" s="23">
        <v>22.92539310179572</v>
      </c>
    </row>
    <row r="33" spans="1:7" ht="12">
      <c r="A33" s="17">
        <v>41</v>
      </c>
      <c r="B33" s="21">
        <v>24520.309999999998</v>
      </c>
      <c r="C33" s="21">
        <v>14.47047797452917</v>
      </c>
      <c r="D33" s="21">
        <v>326703.88825999905</v>
      </c>
      <c r="E33" s="31">
        <v>689759</v>
      </c>
      <c r="F33" s="21">
        <v>2.1112665774307304</v>
      </c>
      <c r="G33" s="23">
        <v>28.130109284915243</v>
      </c>
    </row>
    <row r="34" spans="1:7" ht="12">
      <c r="A34" s="17">
        <v>43</v>
      </c>
      <c r="B34" s="21">
        <v>31029.16</v>
      </c>
      <c r="C34" s="21">
        <v>11.380382094839744</v>
      </c>
      <c r="D34" s="21">
        <v>230267.46480000002</v>
      </c>
      <c r="E34" s="31">
        <v>800892</v>
      </c>
      <c r="F34" s="21">
        <v>3.4780944876238546</v>
      </c>
      <c r="G34" s="23">
        <v>25.810946864175506</v>
      </c>
    </row>
    <row r="35" spans="1:7" ht="12">
      <c r="A35" s="17">
        <v>52</v>
      </c>
      <c r="B35" s="21">
        <v>23534.959999999995</v>
      </c>
      <c r="C35" s="21">
        <v>12.808244460187554</v>
      </c>
      <c r="D35" s="21">
        <v>346042.3899</v>
      </c>
      <c r="E35" s="31">
        <v>1020927</v>
      </c>
      <c r="F35" s="21">
        <v>2.9502946164920125</v>
      </c>
      <c r="G35" s="23">
        <v>43.37916869202243</v>
      </c>
    </row>
    <row r="36" spans="1:7" ht="12">
      <c r="A36" s="17">
        <v>53</v>
      </c>
      <c r="B36" s="21">
        <v>892</v>
      </c>
      <c r="C36" s="21">
        <v>23.53463750435694</v>
      </c>
      <c r="D36" s="21">
        <v>21606.680000000015</v>
      </c>
      <c r="E36" s="31">
        <v>9454</v>
      </c>
      <c r="F36" s="21">
        <v>0.4375498688368594</v>
      </c>
      <c r="G36" s="23">
        <v>10.59865470852018</v>
      </c>
    </row>
    <row r="37" spans="1:7" ht="12">
      <c r="A37" s="17" t="s">
        <v>0</v>
      </c>
      <c r="B37" s="21">
        <v>10027.8</v>
      </c>
      <c r="C37" s="21">
        <v>13.894167889736721</v>
      </c>
      <c r="D37" s="21">
        <v>108488.71960000005</v>
      </c>
      <c r="E37" s="31">
        <v>169370</v>
      </c>
      <c r="F37" s="21">
        <v>1.5611761354034812</v>
      </c>
      <c r="G37" s="23">
        <v>16.89004567302898</v>
      </c>
    </row>
    <row r="38" spans="1:7" ht="12">
      <c r="A38" s="17" t="s">
        <v>12</v>
      </c>
      <c r="B38" s="21">
        <v>17750.010000000002</v>
      </c>
      <c r="C38" s="21">
        <v>15.409485918367054</v>
      </c>
      <c r="D38" s="21">
        <v>563322.1111999989</v>
      </c>
      <c r="E38" s="31">
        <v>1276943</v>
      </c>
      <c r="F38" s="21">
        <v>2.2668078788525325</v>
      </c>
      <c r="G38" s="23">
        <v>71.9404101744168</v>
      </c>
    </row>
    <row r="39" spans="1:7" ht="12">
      <c r="A39" s="17" t="s">
        <v>1</v>
      </c>
      <c r="B39" s="21">
        <v>45774.689999999995</v>
      </c>
      <c r="C39" s="21">
        <v>13.208301580481985</v>
      </c>
      <c r="D39" s="21">
        <v>670509.6555900003</v>
      </c>
      <c r="E39" s="31">
        <v>3676638</v>
      </c>
      <c r="F39" s="21">
        <v>5.483348329659507</v>
      </c>
      <c r="G39" s="23">
        <v>80.32032548991594</v>
      </c>
    </row>
    <row r="40" spans="1:7" ht="12">
      <c r="A40" s="17" t="s">
        <v>2</v>
      </c>
      <c r="B40" s="21">
        <v>44012.07</v>
      </c>
      <c r="C40" s="21">
        <v>12.278081763100534</v>
      </c>
      <c r="D40" s="21">
        <v>655978.4959600036</v>
      </c>
      <c r="E40" s="31">
        <v>3789341</v>
      </c>
      <c r="F40" s="21">
        <v>5.776623812118141</v>
      </c>
      <c r="G40" s="23">
        <v>86.09776818041051</v>
      </c>
    </row>
    <row r="41" spans="1:7" ht="12">
      <c r="A41" s="17" t="s">
        <v>3</v>
      </c>
      <c r="B41" s="21">
        <v>41853.87</v>
      </c>
      <c r="C41" s="21">
        <v>12.134272573082866</v>
      </c>
      <c r="D41" s="21">
        <v>357999.5065500004</v>
      </c>
      <c r="E41" s="31">
        <v>2236003</v>
      </c>
      <c r="F41" s="21">
        <v>6.245827044702103</v>
      </c>
      <c r="G41" s="23">
        <v>53.424044180382836</v>
      </c>
    </row>
    <row r="42" spans="1:7" ht="12">
      <c r="A42" s="17" t="s">
        <v>4</v>
      </c>
      <c r="B42" s="21">
        <v>38181.990000000005</v>
      </c>
      <c r="C42" s="21">
        <v>11.068503273779065</v>
      </c>
      <c r="D42" s="21">
        <v>299332.9499300004</v>
      </c>
      <c r="E42" s="31">
        <v>1711240</v>
      </c>
      <c r="F42" s="21">
        <v>5.716844738944299</v>
      </c>
      <c r="G42" s="23">
        <v>44.81798879524089</v>
      </c>
    </row>
    <row r="43" spans="1:7" ht="12">
      <c r="A43" s="17" t="s">
        <v>13</v>
      </c>
      <c r="B43" s="21">
        <v>7147.78</v>
      </c>
      <c r="C43" s="21">
        <v>10.303121326422422</v>
      </c>
      <c r="D43" s="21">
        <v>78558.41523999958</v>
      </c>
      <c r="E43" s="31">
        <v>63796</v>
      </c>
      <c r="F43" s="21">
        <v>0.8120835916190554</v>
      </c>
      <c r="G43" s="23">
        <v>8.92528869103414</v>
      </c>
    </row>
    <row r="44" spans="1:7" ht="12">
      <c r="A44" s="17" t="s">
        <v>16</v>
      </c>
      <c r="B44" s="21">
        <v>17942.210000000003</v>
      </c>
      <c r="C44" s="21">
        <v>19.88230984515024</v>
      </c>
      <c r="D44" s="21">
        <v>550684.1134199963</v>
      </c>
      <c r="E44" s="31">
        <v>769017</v>
      </c>
      <c r="F44" s="21">
        <v>1.3964757312936777</v>
      </c>
      <c r="G44" s="23">
        <v>42.86077356133943</v>
      </c>
    </row>
    <row r="45" spans="1:7" ht="12">
      <c r="A45" s="17" t="s">
        <v>21</v>
      </c>
      <c r="B45" s="21">
        <v>2301.4</v>
      </c>
      <c r="C45" s="21">
        <v>17.660852545318438</v>
      </c>
      <c r="D45" s="21">
        <v>31400.465999999826</v>
      </c>
      <c r="E45" s="31">
        <v>22860</v>
      </c>
      <c r="F45" s="21">
        <v>0.7280146734128127</v>
      </c>
      <c r="G45" s="23">
        <v>9.93308420961154</v>
      </c>
    </row>
    <row r="46" spans="1:7" ht="12.75" customHeight="1">
      <c r="A46" s="17" t="s">
        <v>5</v>
      </c>
      <c r="B46" s="21">
        <v>8126</v>
      </c>
      <c r="C46" s="21">
        <v>5.508300999733209</v>
      </c>
      <c r="D46" s="21">
        <v>26221</v>
      </c>
      <c r="E46" s="31">
        <v>407505</v>
      </c>
      <c r="F46" s="21">
        <v>15.541169291789025</v>
      </c>
      <c r="G46" s="23">
        <v>50.14828944129953</v>
      </c>
    </row>
    <row r="47" spans="1:7" ht="12">
      <c r="A47" s="17" t="s">
        <v>6</v>
      </c>
      <c r="B47" s="21">
        <v>16610</v>
      </c>
      <c r="C47" s="21">
        <v>16.25199474741051</v>
      </c>
      <c r="D47" s="21">
        <v>275993</v>
      </c>
      <c r="E47" s="31">
        <v>401970</v>
      </c>
      <c r="F47" s="21">
        <v>1.4564499824270905</v>
      </c>
      <c r="G47" s="23">
        <v>24.20048163756773</v>
      </c>
    </row>
    <row r="48" spans="1:7" ht="12">
      <c r="A48" s="17" t="s">
        <v>17</v>
      </c>
      <c r="B48" s="20">
        <v>43447.24</v>
      </c>
      <c r="C48" s="21">
        <v>9.617201322304673</v>
      </c>
      <c r="D48" s="21">
        <v>189332.30368000077</v>
      </c>
      <c r="E48" s="21">
        <v>4035359</v>
      </c>
      <c r="F48" s="21">
        <v>21.313631755204046</v>
      </c>
      <c r="G48" s="23">
        <v>92.87952468327103</v>
      </c>
    </row>
    <row r="49" spans="1:7" ht="12.75" customHeight="1">
      <c r="A49" s="38" t="s">
        <v>14</v>
      </c>
      <c r="B49" s="40">
        <f>SUM(B7:B48)</f>
        <v>1230751.54</v>
      </c>
      <c r="C49" s="42">
        <v>12.97</v>
      </c>
      <c r="D49" s="44">
        <f>SUM(D7:D48)</f>
        <v>17902246.502389982</v>
      </c>
      <c r="E49" s="46">
        <f>SUM(E7:E48)</f>
        <v>76972330</v>
      </c>
      <c r="F49" s="60">
        <f>AVERAGE(F7:F48)</f>
        <v>4.3609265892656195</v>
      </c>
      <c r="G49" s="62">
        <f>AVERAGE(G7:G48)</f>
        <v>54.11097975781253</v>
      </c>
    </row>
    <row r="50" spans="1:7" ht="12.75" customHeight="1">
      <c r="A50" s="39"/>
      <c r="B50" s="41"/>
      <c r="C50" s="43"/>
      <c r="D50" s="45"/>
      <c r="E50" s="47"/>
      <c r="F50" s="70"/>
      <c r="G50" s="71"/>
    </row>
    <row r="51" spans="1:7" ht="12">
      <c r="A51" s="19">
        <v>29</v>
      </c>
      <c r="B51" s="24">
        <v>46244.5</v>
      </c>
      <c r="C51" s="24">
        <v>21.014527685647014</v>
      </c>
      <c r="D51" s="24">
        <v>861089.6199999999</v>
      </c>
      <c r="E51" s="24">
        <v>2056143</v>
      </c>
      <c r="F51" s="25">
        <v>2.38783856203028</v>
      </c>
      <c r="G51" s="26">
        <v>44.46243337045487</v>
      </c>
    </row>
    <row r="52" spans="1:7" ht="12.75" customHeight="1">
      <c r="A52" s="27" t="s">
        <v>18</v>
      </c>
      <c r="B52" s="28">
        <v>20244.5</v>
      </c>
      <c r="C52" s="28">
        <v>16.424072356096676</v>
      </c>
      <c r="D52" s="28">
        <v>396025.60500000004</v>
      </c>
      <c r="E52" s="28">
        <v>529135</v>
      </c>
      <c r="F52" s="29">
        <v>1.3361131030908973</v>
      </c>
      <c r="G52" s="30">
        <v>26.137222455481737</v>
      </c>
    </row>
    <row r="53" spans="1:7" ht="12.75" customHeight="1">
      <c r="A53" s="38" t="s">
        <v>20</v>
      </c>
      <c r="B53" s="40">
        <f>SUM(B51:B52)</f>
        <v>66489</v>
      </c>
      <c r="C53" s="42">
        <v>19.30317453713599</v>
      </c>
      <c r="D53" s="44">
        <f>SUM(D51:D52)</f>
        <v>1257115.2249999999</v>
      </c>
      <c r="E53" s="44">
        <f>SUM(E51:E52)</f>
        <v>2585278</v>
      </c>
      <c r="F53" s="72">
        <f>AVERAGE(F51:F52)</f>
        <v>1.8619758325605886</v>
      </c>
      <c r="G53" s="62">
        <f>AVERAGE(G51:G52)</f>
        <v>35.299827912968304</v>
      </c>
    </row>
    <row r="54" spans="1:7" ht="12">
      <c r="A54" s="39"/>
      <c r="B54" s="41"/>
      <c r="C54" s="43"/>
      <c r="D54" s="45"/>
      <c r="E54" s="45"/>
      <c r="F54" s="73"/>
      <c r="G54" s="71"/>
    </row>
    <row r="55" spans="1:7" ht="12.75" customHeight="1">
      <c r="A55" s="57"/>
      <c r="B55" s="58"/>
      <c r="C55" s="59"/>
      <c r="D55" s="56"/>
      <c r="E55" s="56"/>
      <c r="F55" s="74"/>
      <c r="G55" s="63"/>
    </row>
    <row r="56" spans="1:7" ht="12">
      <c r="A56" s="39" t="s">
        <v>15</v>
      </c>
      <c r="B56" s="41">
        <f>B49+B53</f>
        <v>1297240.54</v>
      </c>
      <c r="C56" s="43">
        <v>13.248911700951242</v>
      </c>
      <c r="D56" s="45">
        <f>+D49+D53</f>
        <v>19159361.727389984</v>
      </c>
      <c r="E56" s="54">
        <f>+E49+E53</f>
        <v>79557608</v>
      </c>
      <c r="F56" s="60">
        <f>AVERAGE(F51:F52,F7:F48)</f>
        <v>4.2473379185063</v>
      </c>
      <c r="G56" s="62">
        <f>AVERAGE(G51:G52,G7:G48)</f>
        <v>53.2559274012287</v>
      </c>
    </row>
    <row r="57" spans="1:7" ht="12">
      <c r="A57" s="57"/>
      <c r="B57" s="58"/>
      <c r="C57" s="59"/>
      <c r="D57" s="56"/>
      <c r="E57" s="55"/>
      <c r="F57" s="61"/>
      <c r="G57" s="63"/>
    </row>
    <row r="58" spans="1:5" ht="12">
      <c r="A58" s="12"/>
      <c r="B58" s="7"/>
      <c r="C58" s="8"/>
      <c r="D58" s="8"/>
      <c r="E58" s="13"/>
    </row>
    <row r="59" spans="1:5" ht="15.75" customHeight="1">
      <c r="A59" s="18" t="s">
        <v>19</v>
      </c>
      <c r="B59" s="9"/>
      <c r="C59" s="10"/>
      <c r="D59" s="10"/>
      <c r="E59" s="13"/>
    </row>
    <row r="60" spans="1:5" ht="12">
      <c r="A60" s="12"/>
      <c r="C60" s="8"/>
      <c r="D60" s="8"/>
      <c r="E60" s="13"/>
    </row>
    <row r="61" spans="1:5" ht="12.75">
      <c r="A61" s="12"/>
      <c r="B61" s="11"/>
      <c r="C61" s="10"/>
      <c r="D61" s="10"/>
      <c r="E61" s="13"/>
    </row>
    <row r="62" spans="1:5" ht="12.75">
      <c r="A62" s="12"/>
      <c r="B62" s="11"/>
      <c r="C62" s="10"/>
      <c r="D62" s="10"/>
      <c r="E62" s="13"/>
    </row>
    <row r="63" spans="1:5" ht="12.75">
      <c r="A63" s="12"/>
      <c r="B63" s="9"/>
      <c r="C63" s="10"/>
      <c r="D63" s="10"/>
      <c r="E63" s="13"/>
    </row>
    <row r="64" spans="1:5" ht="12.75">
      <c r="A64" s="12"/>
      <c r="B64" s="9"/>
      <c r="C64" s="10"/>
      <c r="D64" s="10"/>
      <c r="E64" s="13"/>
    </row>
    <row r="65" spans="1:5" ht="12">
      <c r="A65" s="12"/>
      <c r="B65" s="7"/>
      <c r="C65" s="8"/>
      <c r="D65" s="8"/>
      <c r="E65" s="13"/>
    </row>
    <row r="66" spans="1:5" ht="12">
      <c r="A66" s="12"/>
      <c r="B66" s="7"/>
      <c r="C66" s="8"/>
      <c r="D66" s="8"/>
      <c r="E66" s="13"/>
    </row>
    <row r="67" spans="1:5" ht="12">
      <c r="A67" s="12"/>
      <c r="B67" s="7"/>
      <c r="C67" s="8"/>
      <c r="D67" s="8"/>
      <c r="E67" s="13"/>
    </row>
    <row r="68" spans="1:5" ht="12.75">
      <c r="A68" s="12"/>
      <c r="B68" s="9"/>
      <c r="C68" s="10"/>
      <c r="D68" s="10"/>
      <c r="E68" s="13"/>
    </row>
    <row r="69" spans="1:5" ht="12">
      <c r="A69" s="12"/>
      <c r="B69" s="7"/>
      <c r="C69" s="8"/>
      <c r="D69" s="8"/>
      <c r="E69" s="13"/>
    </row>
    <row r="70" spans="1:5" ht="12.75">
      <c r="A70" s="12"/>
      <c r="B70" s="9"/>
      <c r="C70" s="10"/>
      <c r="D70" s="10"/>
      <c r="E70" s="13"/>
    </row>
    <row r="71" spans="1:5" ht="12.75">
      <c r="A71" s="12"/>
      <c r="B71" s="9"/>
      <c r="C71" s="10"/>
      <c r="D71" s="10"/>
      <c r="E71" s="13"/>
    </row>
    <row r="72" spans="1:5" ht="12.75">
      <c r="A72" s="12"/>
      <c r="B72" s="9"/>
      <c r="C72" s="10"/>
      <c r="D72" s="10"/>
      <c r="E72" s="13"/>
    </row>
    <row r="73" spans="1:5" ht="12.75">
      <c r="A73" s="12"/>
      <c r="B73" s="9"/>
      <c r="C73" s="10"/>
      <c r="D73" s="10"/>
      <c r="E73" s="13"/>
    </row>
    <row r="74" spans="1:5" ht="12">
      <c r="A74" s="12"/>
      <c r="B74" s="7"/>
      <c r="C74" s="8"/>
      <c r="D74" s="8"/>
      <c r="E74" s="13"/>
    </row>
    <row r="75" spans="1:5" ht="12">
      <c r="A75" s="12"/>
      <c r="B75" s="7"/>
      <c r="C75" s="8"/>
      <c r="D75" s="8"/>
      <c r="E75" s="13"/>
    </row>
    <row r="76" spans="1:5" ht="12">
      <c r="A76" s="12"/>
      <c r="B76" s="7"/>
      <c r="C76" s="8"/>
      <c r="D76" s="8"/>
      <c r="E76" s="13"/>
    </row>
    <row r="77" spans="1:5" ht="12.75">
      <c r="A77" s="12"/>
      <c r="B77" s="9"/>
      <c r="C77" s="10"/>
      <c r="D77" s="10"/>
      <c r="E77" s="13"/>
    </row>
    <row r="78" spans="1:5" ht="12">
      <c r="A78" s="12"/>
      <c r="B78" s="7"/>
      <c r="C78" s="8"/>
      <c r="D78" s="8"/>
      <c r="E78" s="13"/>
    </row>
    <row r="79" spans="1:5" ht="12.75">
      <c r="A79" s="12"/>
      <c r="B79" s="9"/>
      <c r="C79" s="10"/>
      <c r="D79" s="10"/>
      <c r="E79" s="13"/>
    </row>
    <row r="80" spans="1:5" ht="12.75">
      <c r="A80" s="12"/>
      <c r="B80" s="9"/>
      <c r="C80" s="10"/>
      <c r="D80" s="10"/>
      <c r="E80" s="13"/>
    </row>
    <row r="81" spans="1:5" ht="12.75">
      <c r="A81" s="12"/>
      <c r="B81" s="9"/>
      <c r="C81" s="10"/>
      <c r="D81" s="10"/>
      <c r="E81" s="13"/>
    </row>
    <row r="82" spans="1:5" ht="12.75">
      <c r="A82" s="12"/>
      <c r="B82" s="9"/>
      <c r="C82" s="10"/>
      <c r="D82" s="10"/>
      <c r="E82" s="13"/>
    </row>
    <row r="83" spans="1:5" ht="12">
      <c r="A83" s="12"/>
      <c r="B83" s="7"/>
      <c r="C83" s="8"/>
      <c r="D83" s="8"/>
      <c r="E83" s="13"/>
    </row>
    <row r="84" spans="1:5" ht="12">
      <c r="A84" s="12"/>
      <c r="B84" s="7"/>
      <c r="C84" s="8"/>
      <c r="D84" s="8"/>
      <c r="E84" s="13"/>
    </row>
    <row r="85" spans="1:5" ht="12">
      <c r="A85" s="12"/>
      <c r="B85" s="7"/>
      <c r="C85" s="8"/>
      <c r="D85" s="8"/>
      <c r="E85" s="13"/>
    </row>
    <row r="86" spans="1:5" ht="12.75">
      <c r="A86" s="12"/>
      <c r="B86" s="9"/>
      <c r="C86" s="10"/>
      <c r="D86" s="10"/>
      <c r="E86" s="13"/>
    </row>
    <row r="87" spans="1:5" ht="12">
      <c r="A87" s="12"/>
      <c r="B87" s="7"/>
      <c r="C87" s="8"/>
      <c r="D87" s="8"/>
      <c r="E87" s="13"/>
    </row>
    <row r="88" spans="1:5" ht="12.75">
      <c r="A88" s="12"/>
      <c r="B88" s="9"/>
      <c r="C88" s="10"/>
      <c r="D88" s="10"/>
      <c r="E88" s="13"/>
    </row>
    <row r="89" spans="2:4" ht="12.75">
      <c r="B89" s="15"/>
      <c r="C89" s="6"/>
      <c r="D89" s="6"/>
    </row>
    <row r="90" spans="2:4" ht="12.75">
      <c r="B90" s="15"/>
      <c r="C90" s="6"/>
      <c r="D90" s="6"/>
    </row>
    <row r="91" spans="2:4" ht="12.75">
      <c r="B91" s="15"/>
      <c r="C91" s="6"/>
      <c r="D91" s="6"/>
    </row>
    <row r="92" spans="3:4" ht="12">
      <c r="C92" s="16"/>
      <c r="D92" s="16"/>
    </row>
    <row r="93" spans="3:4" ht="12">
      <c r="C93" s="16"/>
      <c r="D93" s="16"/>
    </row>
    <row r="94" spans="3:4" ht="12">
      <c r="C94" s="16"/>
      <c r="D94" s="16"/>
    </row>
    <row r="95" spans="2:4" ht="12.75">
      <c r="B95" s="15"/>
      <c r="C95" s="6"/>
      <c r="D95" s="6"/>
    </row>
    <row r="96" spans="3:4" ht="12">
      <c r="C96" s="16"/>
      <c r="D96" s="16"/>
    </row>
    <row r="97" spans="2:4" ht="12.75">
      <c r="B97" s="15"/>
      <c r="C97" s="6"/>
      <c r="D97" s="6"/>
    </row>
    <row r="98" spans="2:4" ht="12.75">
      <c r="B98" s="15"/>
      <c r="C98" s="6"/>
      <c r="D98" s="6"/>
    </row>
    <row r="99" spans="2:4" ht="12.75">
      <c r="B99" s="15"/>
      <c r="C99" s="6"/>
      <c r="D99" s="6"/>
    </row>
    <row r="100" spans="2:4" ht="12.75">
      <c r="B100" s="15"/>
      <c r="C100" s="6"/>
      <c r="D100" s="6"/>
    </row>
    <row r="101" spans="3:4" ht="12">
      <c r="C101" s="16"/>
      <c r="D101" s="16"/>
    </row>
    <row r="102" spans="3:4" ht="12">
      <c r="C102" s="16"/>
      <c r="D102" s="16"/>
    </row>
    <row r="103" spans="3:4" ht="12">
      <c r="C103" s="16"/>
      <c r="D103" s="16"/>
    </row>
    <row r="104" spans="2:4" ht="12.75">
      <c r="B104" s="15"/>
      <c r="C104" s="6"/>
      <c r="D104" s="6"/>
    </row>
    <row r="105" spans="3:4" ht="12">
      <c r="C105" s="16"/>
      <c r="D105" s="16"/>
    </row>
    <row r="106" spans="2:4" ht="12.75">
      <c r="B106" s="15"/>
      <c r="C106" s="6"/>
      <c r="D106" s="6"/>
    </row>
    <row r="107" spans="2:4" ht="12.75">
      <c r="B107" s="15"/>
      <c r="C107" s="6"/>
      <c r="D107" s="6"/>
    </row>
    <row r="108" spans="2:4" ht="12.75">
      <c r="B108" s="15"/>
      <c r="C108" s="6"/>
      <c r="D108" s="6"/>
    </row>
    <row r="109" spans="2:4" ht="12.75">
      <c r="B109" s="15"/>
      <c r="C109" s="6"/>
      <c r="D109" s="6"/>
    </row>
    <row r="110" spans="3:4" ht="12">
      <c r="C110" s="16"/>
      <c r="D110" s="16"/>
    </row>
    <row r="111" spans="3:4" ht="12">
      <c r="C111" s="16"/>
      <c r="D111" s="16"/>
    </row>
    <row r="112" spans="3:4" ht="12">
      <c r="C112" s="16"/>
      <c r="D112" s="16"/>
    </row>
  </sheetData>
  <sheetProtection/>
  <mergeCells count="28">
    <mergeCell ref="F56:F57"/>
    <mergeCell ref="G56:G57"/>
    <mergeCell ref="F4:F6"/>
    <mergeCell ref="G4:G6"/>
    <mergeCell ref="F49:F50"/>
    <mergeCell ref="G49:G50"/>
    <mergeCell ref="F53:F55"/>
    <mergeCell ref="G53:G55"/>
    <mergeCell ref="E56:E57"/>
    <mergeCell ref="E53:E55"/>
    <mergeCell ref="A56:A57"/>
    <mergeCell ref="B56:B57"/>
    <mergeCell ref="C56:C57"/>
    <mergeCell ref="D56:D57"/>
    <mergeCell ref="A53:A55"/>
    <mergeCell ref="B53:B55"/>
    <mergeCell ref="C53:C55"/>
    <mergeCell ref="D53:D55"/>
    <mergeCell ref="C4:C6"/>
    <mergeCell ref="D4:D6"/>
    <mergeCell ref="E4:E6"/>
    <mergeCell ref="A49:A50"/>
    <mergeCell ref="B49:B50"/>
    <mergeCell ref="C49:C50"/>
    <mergeCell ref="D49:D50"/>
    <mergeCell ref="E49:E50"/>
    <mergeCell ref="A4:A6"/>
    <mergeCell ref="B4:B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WorkStation12</dc:creator>
  <cp:keywords/>
  <dc:description/>
  <cp:lastModifiedBy>Veronica Luna Cornejo</cp:lastModifiedBy>
  <cp:lastPrinted>2016-10-19T10:48:14Z</cp:lastPrinted>
  <dcterms:created xsi:type="dcterms:W3CDTF">2009-11-23T08:03:58Z</dcterms:created>
  <dcterms:modified xsi:type="dcterms:W3CDTF">2017-12-21T12:36:46Z</dcterms:modified>
  <cp:category/>
  <cp:version/>
  <cp:contentType/>
  <cp:contentStatus/>
</cp:coreProperties>
</file>