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<sst xmlns="http://schemas.openxmlformats.org/spreadsheetml/2006/main" count="58" uniqueCount="36">
  <si>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</si>
  <si>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</si>
  <si>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</si>
  <si>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</si>
  <si>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</si>
  <si>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</si>
  <si>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</si>
  <si>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</si>
  <si>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</si>
  <si>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</si>
  <si>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</si>
  <si>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</si>
  <si>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</si>
  <si>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</si>
  <si>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</si>
  <si>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</si>
  <si>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</si>
  <si>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</si>
  <si>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</si>
  <si>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</si>
  <si>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</si>
  <si>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</si>
  <si>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</si>
  <si>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</si>
  <si>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</si>
  <si>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</si>
  <si>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</si>
  <si>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</si>
  <si>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MACARENA NORTE</t>
  </si>
  <si>
    <t>SAN PABLO-SANTA JUSTA</t>
  </si>
  <si>
    <t>BELLAVISTA-LA PALMERA</t>
  </si>
  <si>
    <t>LOS REMEDIOS</t>
  </si>
  <si>
    <t>85-89</t>
  </si>
  <si>
    <t>90 y más años</t>
  </si>
  <si>
    <t xml:space="preserve"> </t>
  </si>
  <si>
    <t>2.2.1.1. PORCENTAJES DE POBLACIÓN POR GRUPOS DE EDADES EN LOS DISTRITOS SOBRE EL TOTAL DE POBLACIÓN DEL GRUPO DE EDAD.  A 01/01/2017.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</si>
</sst>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</cols>
  <sheetData>
    <row r="1" s="1" customFormat="1" ht="15.75">
      <c r="A1" s="5" t="s">
        <v>35</v>
      </c>
    </row>
    <row r="2" ht="12.75">
      <c r="A2" s="28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4" t="s">
        <v>28</v>
      </c>
      <c r="O4" s="34"/>
      <c r="P4" s="34" t="s">
        <v>29</v>
      </c>
      <c r="Q4" s="34"/>
      <c r="R4" s="34" t="s">
        <v>3</v>
      </c>
      <c r="S4" s="34"/>
      <c r="T4" s="34" t="s">
        <v>30</v>
      </c>
      <c r="U4" s="34"/>
      <c r="V4" s="34" t="s">
        <v>31</v>
      </c>
      <c r="W4" s="34"/>
      <c r="X4" s="17" t="s">
        <v>6</v>
      </c>
      <c r="Y4" s="20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4"/>
      <c r="Y6" s="21"/>
    </row>
    <row r="7" spans="1:25" ht="12.75">
      <c r="A7" s="10" t="s">
        <v>26</v>
      </c>
      <c r="B7" s="27">
        <v>2396</v>
      </c>
      <c r="C7" s="3">
        <f>(B7*100)/$X7</f>
        <v>7.420713577799802</v>
      </c>
      <c r="D7" s="27">
        <v>2980</v>
      </c>
      <c r="E7" s="3">
        <f aca="true" t="shared" si="0" ref="E7:E26">(D7*100)/$X7</f>
        <v>9.229435084241823</v>
      </c>
      <c r="F7" s="27">
        <v>2304</v>
      </c>
      <c r="G7" s="3">
        <f aca="true" t="shared" si="1" ref="G7:G26">(F7*100)/$X7</f>
        <v>7.135777998017839</v>
      </c>
      <c r="H7" s="27">
        <v>4153</v>
      </c>
      <c r="I7" s="3">
        <f aca="true" t="shared" si="2" ref="I7:I26">(H7*100)/$X7</f>
        <v>12.862363726461844</v>
      </c>
      <c r="J7" s="27">
        <v>3317</v>
      </c>
      <c r="K7" s="3">
        <f aca="true" t="shared" si="3" ref="K7:K26">(J7*100)/$X7</f>
        <v>10.273166501486621</v>
      </c>
      <c r="L7" s="27">
        <v>1897</v>
      </c>
      <c r="M7" s="3">
        <f aca="true" t="shared" si="4" ref="M7:M26">(L7*100)/$X7</f>
        <v>5.875247770069375</v>
      </c>
      <c r="N7" s="27">
        <v>3438</v>
      </c>
      <c r="O7" s="3">
        <f aca="true" t="shared" si="5" ref="O7:O26">(N7*100)/$X7</f>
        <v>10.647918731417246</v>
      </c>
      <c r="P7" s="27">
        <v>2426</v>
      </c>
      <c r="Q7" s="3">
        <f aca="true" t="shared" si="6" ref="Q7:Q26">(P7*100)/$X7</f>
        <v>7.513627353815659</v>
      </c>
      <c r="R7" s="27">
        <v>5347</v>
      </c>
      <c r="S7" s="3">
        <f aca="true" t="shared" si="7" ref="S7:S26">(R7*100)/$X7</f>
        <v>16.560332011892964</v>
      </c>
      <c r="T7" s="27">
        <v>2827</v>
      </c>
      <c r="U7" s="3">
        <f aca="true" t="shared" si="8" ref="U7:U26">(T7*100)/$X7</f>
        <v>8.755574826560952</v>
      </c>
      <c r="V7" s="27">
        <v>1203</v>
      </c>
      <c r="W7" s="3">
        <f aca="true" t="shared" si="9" ref="W7:W26">(V7*100)/$X7</f>
        <v>3.725842418235877</v>
      </c>
      <c r="X7" s="24">
        <f>B7+D7+F7+H7+J7+L7+N7+P7+R7+T7+V7</f>
        <v>32288</v>
      </c>
      <c r="Y7" s="22"/>
    </row>
    <row r="8" spans="1:25" ht="12.75">
      <c r="A8" s="10" t="s">
        <v>8</v>
      </c>
      <c r="B8" s="27">
        <v>2543</v>
      </c>
      <c r="C8" s="3">
        <f aca="true" t="shared" si="10" ref="C8:C26">(B8*100)/$X8</f>
        <v>6.89159891598916</v>
      </c>
      <c r="D8" s="27">
        <v>3509</v>
      </c>
      <c r="E8" s="3">
        <f t="shared" si="0"/>
        <v>9.509485094850948</v>
      </c>
      <c r="F8" s="27">
        <v>2380</v>
      </c>
      <c r="G8" s="3">
        <f t="shared" si="1"/>
        <v>6.4498644986449865</v>
      </c>
      <c r="H8" s="27">
        <v>5266</v>
      </c>
      <c r="I8" s="3">
        <f t="shared" si="2"/>
        <v>14.2710027100271</v>
      </c>
      <c r="J8" s="27">
        <v>3847</v>
      </c>
      <c r="K8" s="3">
        <f t="shared" si="3"/>
        <v>10.425474254742548</v>
      </c>
      <c r="L8" s="27">
        <v>2125</v>
      </c>
      <c r="M8" s="3">
        <f t="shared" si="4"/>
        <v>5.7588075880758804</v>
      </c>
      <c r="N8" s="27">
        <v>3903</v>
      </c>
      <c r="O8" s="3">
        <f t="shared" si="5"/>
        <v>10.577235772357724</v>
      </c>
      <c r="P8" s="27">
        <v>2750</v>
      </c>
      <c r="Q8" s="3">
        <f t="shared" si="6"/>
        <v>7.452574525745257</v>
      </c>
      <c r="R8" s="27">
        <v>6396</v>
      </c>
      <c r="S8" s="3">
        <f t="shared" si="7"/>
        <v>17.333333333333332</v>
      </c>
      <c r="T8" s="27">
        <v>2871</v>
      </c>
      <c r="U8" s="3">
        <f t="shared" si="8"/>
        <v>7.780487804878049</v>
      </c>
      <c r="V8" s="27">
        <v>1310</v>
      </c>
      <c r="W8" s="3">
        <f t="shared" si="9"/>
        <v>3.5501355013550135</v>
      </c>
      <c r="X8" s="25">
        <f aca="true" t="shared" si="11" ref="X8:X25">B8+D8+F8+H8+J8+L8+N8+P8+R8+T8+V8</f>
        <v>36900</v>
      </c>
      <c r="Y8" s="22"/>
    </row>
    <row r="9" spans="1:25" ht="12.75">
      <c r="A9" s="10" t="s">
        <v>9</v>
      </c>
      <c r="B9" s="27">
        <v>2538</v>
      </c>
      <c r="C9" s="3">
        <f t="shared" si="10"/>
        <v>7.027745472669879</v>
      </c>
      <c r="D9" s="27">
        <v>3057</v>
      </c>
      <c r="E9" s="3">
        <f t="shared" si="0"/>
        <v>8.46486127263665</v>
      </c>
      <c r="F9" s="27">
        <v>2486</v>
      </c>
      <c r="G9" s="3">
        <f t="shared" si="1"/>
        <v>6.883756991748353</v>
      </c>
      <c r="H9" s="27">
        <v>4376</v>
      </c>
      <c r="I9" s="3">
        <f t="shared" si="2"/>
        <v>12.117184471396135</v>
      </c>
      <c r="J9" s="27">
        <v>3954</v>
      </c>
      <c r="K9" s="3">
        <f t="shared" si="3"/>
        <v>10.94866256853298</v>
      </c>
      <c r="L9" s="27">
        <v>2164</v>
      </c>
      <c r="M9" s="3">
        <f t="shared" si="4"/>
        <v>5.992136013734286</v>
      </c>
      <c r="N9" s="27">
        <v>3829</v>
      </c>
      <c r="O9" s="3">
        <f t="shared" si="5"/>
        <v>10.602536412471618</v>
      </c>
      <c r="P9" s="27">
        <v>2737</v>
      </c>
      <c r="Q9" s="3">
        <f t="shared" si="6"/>
        <v>7.578778313119566</v>
      </c>
      <c r="R9" s="27">
        <v>7342</v>
      </c>
      <c r="S9" s="3">
        <f t="shared" si="7"/>
        <v>20.330065902420113</v>
      </c>
      <c r="T9" s="27">
        <v>2362</v>
      </c>
      <c r="U9" s="3">
        <f t="shared" si="8"/>
        <v>6.540399844935482</v>
      </c>
      <c r="V9" s="27">
        <v>1269</v>
      </c>
      <c r="W9" s="3">
        <f t="shared" si="9"/>
        <v>3.5138727363349394</v>
      </c>
      <c r="X9" s="25">
        <f t="shared" si="11"/>
        <v>36114</v>
      </c>
      <c r="Y9" s="22"/>
    </row>
    <row r="10" spans="1:25" ht="12.75">
      <c r="A10" s="12" t="s">
        <v>10</v>
      </c>
      <c r="B10" s="27">
        <v>2172</v>
      </c>
      <c r="C10" s="3">
        <f t="shared" si="10"/>
        <v>6.45065486620534</v>
      </c>
      <c r="D10" s="27">
        <v>2982</v>
      </c>
      <c r="E10" s="3">
        <f t="shared" si="0"/>
        <v>8.856285824596833</v>
      </c>
      <c r="F10" s="27">
        <v>2344</v>
      </c>
      <c r="G10" s="3">
        <f t="shared" si="1"/>
        <v>6.961480205518102</v>
      </c>
      <c r="H10" s="27">
        <v>4039</v>
      </c>
      <c r="I10" s="3">
        <f t="shared" si="2"/>
        <v>11.995485729559562</v>
      </c>
      <c r="J10" s="27">
        <v>3881</v>
      </c>
      <c r="K10" s="3">
        <f t="shared" si="3"/>
        <v>11.526239196935048</v>
      </c>
      <c r="L10" s="27">
        <v>1983</v>
      </c>
      <c r="M10" s="3">
        <f t="shared" si="4"/>
        <v>5.889340975913991</v>
      </c>
      <c r="N10" s="27">
        <v>3811</v>
      </c>
      <c r="O10" s="3">
        <f t="shared" si="5"/>
        <v>11.318345163493808</v>
      </c>
      <c r="P10" s="27">
        <v>2674</v>
      </c>
      <c r="Q10" s="3">
        <f t="shared" si="6"/>
        <v>7.941552077455377</v>
      </c>
      <c r="R10" s="27">
        <v>6446</v>
      </c>
      <c r="S10" s="3">
        <f t="shared" si="7"/>
        <v>19.14407056517478</v>
      </c>
      <c r="T10" s="27">
        <v>2123</v>
      </c>
      <c r="U10" s="3">
        <f t="shared" si="8"/>
        <v>6.305129042796472</v>
      </c>
      <c r="V10" s="27">
        <v>1216</v>
      </c>
      <c r="W10" s="3">
        <f t="shared" si="9"/>
        <v>3.6114163523506875</v>
      </c>
      <c r="X10" s="25">
        <f t="shared" si="11"/>
        <v>33671</v>
      </c>
      <c r="Y10" s="22"/>
    </row>
    <row r="11" spans="1:25" ht="12.75">
      <c r="A11" s="12" t="s">
        <v>11</v>
      </c>
      <c r="B11" s="27">
        <v>2358</v>
      </c>
      <c r="C11" s="3">
        <f t="shared" si="10"/>
        <v>6.608188773365468</v>
      </c>
      <c r="D11" s="27">
        <v>3602</v>
      </c>
      <c r="E11" s="3">
        <f t="shared" si="0"/>
        <v>10.094442731833086</v>
      </c>
      <c r="F11" s="27">
        <v>2445</v>
      </c>
      <c r="G11" s="3">
        <f t="shared" si="1"/>
        <v>6.852002354062159</v>
      </c>
      <c r="H11" s="27">
        <v>4865</v>
      </c>
      <c r="I11" s="3">
        <f t="shared" si="2"/>
        <v>13.6339433343609</v>
      </c>
      <c r="J11" s="27">
        <v>3947</v>
      </c>
      <c r="K11" s="3">
        <f t="shared" si="3"/>
        <v>11.061289689768238</v>
      </c>
      <c r="L11" s="27">
        <v>2140</v>
      </c>
      <c r="M11" s="3">
        <f t="shared" si="4"/>
        <v>5.997253594148474</v>
      </c>
      <c r="N11" s="27">
        <v>4059</v>
      </c>
      <c r="O11" s="3">
        <f t="shared" si="5"/>
        <v>11.375164644228343</v>
      </c>
      <c r="P11" s="27">
        <v>3104</v>
      </c>
      <c r="Q11" s="3">
        <f t="shared" si="6"/>
        <v>8.698820166465824</v>
      </c>
      <c r="R11" s="27">
        <v>5785</v>
      </c>
      <c r="S11" s="3">
        <f t="shared" si="7"/>
        <v>16.212201888854636</v>
      </c>
      <c r="T11" s="27">
        <v>2103</v>
      </c>
      <c r="U11" s="3">
        <f t="shared" si="8"/>
        <v>5.893562760978617</v>
      </c>
      <c r="V11" s="27">
        <v>1275</v>
      </c>
      <c r="W11" s="3">
        <f t="shared" si="9"/>
        <v>3.5731300619342545</v>
      </c>
      <c r="X11" s="25">
        <f t="shared" si="11"/>
        <v>35683</v>
      </c>
      <c r="Y11" s="22"/>
    </row>
    <row r="12" spans="1:25" ht="12.75">
      <c r="A12" s="12" t="s">
        <v>12</v>
      </c>
      <c r="B12" s="27">
        <v>3152</v>
      </c>
      <c r="C12" s="3">
        <f t="shared" si="10"/>
        <v>8.050879926438661</v>
      </c>
      <c r="D12" s="27">
        <v>4080</v>
      </c>
      <c r="E12" s="3">
        <f t="shared" si="0"/>
        <v>10.421189752496744</v>
      </c>
      <c r="F12" s="27">
        <v>2600</v>
      </c>
      <c r="G12" s="3">
        <f t="shared" si="1"/>
        <v>6.640954254042042</v>
      </c>
      <c r="H12" s="27">
        <v>5661</v>
      </c>
      <c r="I12" s="3">
        <f t="shared" si="2"/>
        <v>14.459400781589231</v>
      </c>
      <c r="J12" s="27">
        <v>4287</v>
      </c>
      <c r="K12" s="3">
        <f t="shared" si="3"/>
        <v>10.949911879645475</v>
      </c>
      <c r="L12" s="27">
        <v>2459</v>
      </c>
      <c r="M12" s="3">
        <f t="shared" si="4"/>
        <v>6.280810196418993</v>
      </c>
      <c r="N12" s="27">
        <v>4535</v>
      </c>
      <c r="O12" s="3">
        <f t="shared" si="5"/>
        <v>11.5833567469541</v>
      </c>
      <c r="P12" s="27">
        <v>3328</v>
      </c>
      <c r="Q12" s="3">
        <f t="shared" si="6"/>
        <v>8.500421445173814</v>
      </c>
      <c r="R12" s="27">
        <v>5809</v>
      </c>
      <c r="S12" s="3">
        <f t="shared" si="7"/>
        <v>14.837424331434702</v>
      </c>
      <c r="T12" s="27">
        <v>1979</v>
      </c>
      <c r="U12" s="3">
        <f t="shared" si="8"/>
        <v>5.054787872595847</v>
      </c>
      <c r="V12" s="27">
        <v>1261</v>
      </c>
      <c r="W12" s="3">
        <f t="shared" si="9"/>
        <v>3.2208628132103905</v>
      </c>
      <c r="X12" s="25">
        <f t="shared" si="11"/>
        <v>39151</v>
      </c>
      <c r="Y12" s="22"/>
    </row>
    <row r="13" spans="1:25" ht="12.75">
      <c r="A13" s="12" t="s">
        <v>13</v>
      </c>
      <c r="B13" s="27">
        <v>4260</v>
      </c>
      <c r="C13" s="3">
        <f t="shared" si="10"/>
        <v>9.311475409836065</v>
      </c>
      <c r="D13" s="27">
        <v>5127</v>
      </c>
      <c r="E13" s="3">
        <f t="shared" si="0"/>
        <v>11.20655737704918</v>
      </c>
      <c r="F13" s="27">
        <v>2996</v>
      </c>
      <c r="G13" s="3">
        <f t="shared" si="1"/>
        <v>6.548633879781421</v>
      </c>
      <c r="H13" s="27">
        <v>5969</v>
      </c>
      <c r="I13" s="3">
        <f t="shared" si="2"/>
        <v>13.046994535519126</v>
      </c>
      <c r="J13" s="27">
        <v>4485</v>
      </c>
      <c r="K13" s="3">
        <f t="shared" si="3"/>
        <v>9.80327868852459</v>
      </c>
      <c r="L13" s="27">
        <v>2813</v>
      </c>
      <c r="M13" s="3">
        <f t="shared" si="4"/>
        <v>6.14863387978142</v>
      </c>
      <c r="N13" s="27">
        <v>5508</v>
      </c>
      <c r="O13" s="3">
        <f t="shared" si="5"/>
        <v>12.039344262295081</v>
      </c>
      <c r="P13" s="27">
        <v>3609</v>
      </c>
      <c r="Q13" s="3">
        <f t="shared" si="6"/>
        <v>7.888524590163934</v>
      </c>
      <c r="R13" s="27">
        <v>7030</v>
      </c>
      <c r="S13" s="3">
        <f t="shared" si="7"/>
        <v>15.366120218579235</v>
      </c>
      <c r="T13" s="27">
        <v>2554</v>
      </c>
      <c r="U13" s="3">
        <f t="shared" si="8"/>
        <v>5.582513661202186</v>
      </c>
      <c r="V13" s="27">
        <v>1399</v>
      </c>
      <c r="W13" s="3">
        <f t="shared" si="9"/>
        <v>3.0579234972677596</v>
      </c>
      <c r="X13" s="25">
        <f t="shared" si="11"/>
        <v>45750</v>
      </c>
      <c r="Y13" s="22"/>
    </row>
    <row r="14" spans="1:25" ht="12.75">
      <c r="A14" s="12" t="s">
        <v>14</v>
      </c>
      <c r="B14" s="27">
        <v>5170</v>
      </c>
      <c r="C14" s="3">
        <f t="shared" si="10"/>
        <v>9.23808162390108</v>
      </c>
      <c r="D14" s="27">
        <v>6045</v>
      </c>
      <c r="E14" s="3">
        <f t="shared" si="0"/>
        <v>10.801586734329211</v>
      </c>
      <c r="F14" s="27">
        <v>3640</v>
      </c>
      <c r="G14" s="3">
        <f t="shared" si="1"/>
        <v>6.50418125938103</v>
      </c>
      <c r="H14" s="27">
        <v>7683</v>
      </c>
      <c r="I14" s="3">
        <f t="shared" si="2"/>
        <v>13.728468301050675</v>
      </c>
      <c r="J14" s="27">
        <v>5166</v>
      </c>
      <c r="K14" s="3">
        <f t="shared" si="3"/>
        <v>9.230934171967693</v>
      </c>
      <c r="L14" s="27">
        <v>3592</v>
      </c>
      <c r="M14" s="3">
        <f t="shared" si="4"/>
        <v>6.418411836180402</v>
      </c>
      <c r="N14" s="27">
        <v>6178</v>
      </c>
      <c r="O14" s="3">
        <f t="shared" si="5"/>
        <v>11.039239511114287</v>
      </c>
      <c r="P14" s="27">
        <v>4297</v>
      </c>
      <c r="Q14" s="3">
        <f t="shared" si="6"/>
        <v>7.67815023943964</v>
      </c>
      <c r="R14" s="27">
        <v>8414</v>
      </c>
      <c r="S14" s="3">
        <f t="shared" si="7"/>
        <v>15.034665141876921</v>
      </c>
      <c r="T14" s="27">
        <v>3998</v>
      </c>
      <c r="U14" s="3">
        <f t="shared" si="8"/>
        <v>7.143878207419055</v>
      </c>
      <c r="V14" s="27">
        <v>1781</v>
      </c>
      <c r="W14" s="3">
        <f t="shared" si="9"/>
        <v>3.1824029733400043</v>
      </c>
      <c r="X14" s="25">
        <f t="shared" si="11"/>
        <v>55964</v>
      </c>
      <c r="Y14" s="22"/>
    </row>
    <row r="15" spans="1:25" ht="12.75">
      <c r="A15" s="12" t="s">
        <v>15</v>
      </c>
      <c r="B15" s="27">
        <v>5290</v>
      </c>
      <c r="C15" s="3">
        <f t="shared" si="10"/>
        <v>9.225349656447282</v>
      </c>
      <c r="D15" s="27">
        <v>6099</v>
      </c>
      <c r="E15" s="3">
        <f t="shared" si="0"/>
        <v>10.636182902584492</v>
      </c>
      <c r="F15" s="27">
        <v>3865</v>
      </c>
      <c r="G15" s="3">
        <f t="shared" si="1"/>
        <v>6.7402601932266055</v>
      </c>
      <c r="H15" s="27">
        <v>7495</v>
      </c>
      <c r="I15" s="3">
        <f t="shared" si="2"/>
        <v>13.07069861532559</v>
      </c>
      <c r="J15" s="27">
        <v>5160</v>
      </c>
      <c r="K15" s="3">
        <f t="shared" si="3"/>
        <v>8.998639740504343</v>
      </c>
      <c r="L15" s="27">
        <v>3793</v>
      </c>
      <c r="M15" s="3">
        <f t="shared" si="4"/>
        <v>6.614697778242824</v>
      </c>
      <c r="N15" s="27">
        <v>5814</v>
      </c>
      <c r="O15" s="3">
        <f t="shared" si="5"/>
        <v>10.139165009940358</v>
      </c>
      <c r="P15" s="27">
        <v>4532</v>
      </c>
      <c r="Q15" s="3">
        <f t="shared" si="6"/>
        <v>7.903456454256915</v>
      </c>
      <c r="R15" s="27">
        <v>9543</v>
      </c>
      <c r="S15" s="3">
        <f t="shared" si="7"/>
        <v>16.642251752642043</v>
      </c>
      <c r="T15" s="27">
        <v>3821</v>
      </c>
      <c r="U15" s="3">
        <f t="shared" si="8"/>
        <v>6.663527606292072</v>
      </c>
      <c r="V15" s="27">
        <v>1930</v>
      </c>
      <c r="W15" s="3">
        <f t="shared" si="9"/>
        <v>3.3657702905374767</v>
      </c>
      <c r="X15" s="25">
        <f t="shared" si="11"/>
        <v>57342</v>
      </c>
      <c r="Y15" s="22"/>
    </row>
    <row r="16" spans="1:25" ht="12.75">
      <c r="A16" s="12" t="s">
        <v>16</v>
      </c>
      <c r="B16" s="27">
        <v>5084</v>
      </c>
      <c r="C16" s="3">
        <f t="shared" si="10"/>
        <v>9.325018341892884</v>
      </c>
      <c r="D16" s="27">
        <v>5431</v>
      </c>
      <c r="E16" s="3">
        <f t="shared" si="0"/>
        <v>9.961482024944974</v>
      </c>
      <c r="F16" s="27">
        <v>3684</v>
      </c>
      <c r="G16" s="3">
        <f t="shared" si="1"/>
        <v>6.757153338224505</v>
      </c>
      <c r="H16" s="27">
        <v>6328</v>
      </c>
      <c r="I16" s="3">
        <f t="shared" si="2"/>
        <v>11.606749816581072</v>
      </c>
      <c r="J16" s="27">
        <v>5129</v>
      </c>
      <c r="K16" s="3">
        <f t="shared" si="3"/>
        <v>9.407556859867938</v>
      </c>
      <c r="L16" s="27">
        <v>3733</v>
      </c>
      <c r="M16" s="3">
        <f t="shared" si="4"/>
        <v>6.847028613352898</v>
      </c>
      <c r="N16" s="27">
        <v>5930</v>
      </c>
      <c r="O16" s="3">
        <f t="shared" si="5"/>
        <v>10.876742479823918</v>
      </c>
      <c r="P16" s="27">
        <v>4511</v>
      </c>
      <c r="Q16" s="3">
        <f t="shared" si="6"/>
        <v>8.274027879677183</v>
      </c>
      <c r="R16" s="27">
        <v>9598</v>
      </c>
      <c r="S16" s="3">
        <f t="shared" si="7"/>
        <v>17.60454878943507</v>
      </c>
      <c r="T16" s="27">
        <v>3332</v>
      </c>
      <c r="U16" s="3">
        <f t="shared" si="8"/>
        <v>6.111518708730741</v>
      </c>
      <c r="V16" s="27">
        <v>1760</v>
      </c>
      <c r="W16" s="3">
        <f t="shared" si="9"/>
        <v>3.228173147468819</v>
      </c>
      <c r="X16" s="25">
        <f t="shared" si="11"/>
        <v>54520</v>
      </c>
      <c r="Y16" s="22"/>
    </row>
    <row r="17" spans="1:25" ht="12.75">
      <c r="A17" s="12" t="s">
        <v>17</v>
      </c>
      <c r="B17" s="27">
        <v>4844</v>
      </c>
      <c r="C17" s="3">
        <f t="shared" si="10"/>
        <v>8.957100591715976</v>
      </c>
      <c r="D17" s="27">
        <v>5365</v>
      </c>
      <c r="E17" s="3">
        <f t="shared" si="0"/>
        <v>9.920488165680473</v>
      </c>
      <c r="F17" s="27">
        <v>3792</v>
      </c>
      <c r="G17" s="3">
        <f t="shared" si="1"/>
        <v>7.011834319526627</v>
      </c>
      <c r="H17" s="27">
        <v>6445</v>
      </c>
      <c r="I17" s="3">
        <f t="shared" si="2"/>
        <v>11.917529585798816</v>
      </c>
      <c r="J17" s="27">
        <v>5335</v>
      </c>
      <c r="K17" s="3">
        <f t="shared" si="3"/>
        <v>9.865014792899409</v>
      </c>
      <c r="L17" s="27">
        <v>3718</v>
      </c>
      <c r="M17" s="3">
        <f t="shared" si="4"/>
        <v>6.875</v>
      </c>
      <c r="N17" s="27">
        <v>6056</v>
      </c>
      <c r="O17" s="3">
        <f t="shared" si="5"/>
        <v>11.198224852071005</v>
      </c>
      <c r="P17" s="27">
        <v>4796</v>
      </c>
      <c r="Q17" s="3">
        <f t="shared" si="6"/>
        <v>8.868343195266272</v>
      </c>
      <c r="R17" s="27">
        <v>8570</v>
      </c>
      <c r="S17" s="3">
        <f t="shared" si="7"/>
        <v>15.846893491124261</v>
      </c>
      <c r="T17" s="27">
        <v>3199</v>
      </c>
      <c r="U17" s="3">
        <f t="shared" si="8"/>
        <v>5.915310650887574</v>
      </c>
      <c r="V17" s="27">
        <v>1960</v>
      </c>
      <c r="W17" s="3">
        <f t="shared" si="9"/>
        <v>3.6242603550295858</v>
      </c>
      <c r="X17" s="25">
        <f t="shared" si="11"/>
        <v>54080</v>
      </c>
      <c r="Y17" s="22"/>
    </row>
    <row r="18" spans="1:25" ht="12.75">
      <c r="A18" s="12" t="s">
        <v>18</v>
      </c>
      <c r="B18" s="27">
        <v>4046</v>
      </c>
      <c r="C18" s="3">
        <f t="shared" si="10"/>
        <v>8.644929703858809</v>
      </c>
      <c r="D18" s="27">
        <v>4823</v>
      </c>
      <c r="E18" s="3">
        <f t="shared" si="0"/>
        <v>10.305115166018545</v>
      </c>
      <c r="F18" s="27">
        <v>3359</v>
      </c>
      <c r="G18" s="3">
        <f t="shared" si="1"/>
        <v>7.177043716080509</v>
      </c>
      <c r="H18" s="27">
        <v>5781</v>
      </c>
      <c r="I18" s="3">
        <f t="shared" si="2"/>
        <v>12.352036237767617</v>
      </c>
      <c r="J18" s="27">
        <v>4533</v>
      </c>
      <c r="K18" s="3">
        <f t="shared" si="3"/>
        <v>9.685483526345028</v>
      </c>
      <c r="L18" s="27">
        <v>3350</v>
      </c>
      <c r="M18" s="3">
        <f t="shared" si="4"/>
        <v>7.157813768642366</v>
      </c>
      <c r="N18" s="27">
        <v>5958</v>
      </c>
      <c r="O18" s="3">
        <f t="shared" si="5"/>
        <v>12.73022520405111</v>
      </c>
      <c r="P18" s="27">
        <v>4157</v>
      </c>
      <c r="Q18" s="3">
        <f t="shared" si="6"/>
        <v>8.882099055595914</v>
      </c>
      <c r="R18" s="27">
        <v>6755</v>
      </c>
      <c r="S18" s="3">
        <f t="shared" si="7"/>
        <v>14.433143882740055</v>
      </c>
      <c r="T18" s="27">
        <v>2425</v>
      </c>
      <c r="U18" s="3">
        <f t="shared" si="8"/>
        <v>5.181402504166488</v>
      </c>
      <c r="V18" s="27">
        <v>1615</v>
      </c>
      <c r="W18" s="3">
        <f t="shared" si="9"/>
        <v>3.4507072347335583</v>
      </c>
      <c r="X18" s="25">
        <f t="shared" si="11"/>
        <v>46802</v>
      </c>
      <c r="Y18" s="22"/>
    </row>
    <row r="19" spans="1:25" ht="12.75">
      <c r="A19" s="12" t="s">
        <v>19</v>
      </c>
      <c r="B19" s="27">
        <v>3590</v>
      </c>
      <c r="C19" s="3">
        <f t="shared" si="10"/>
        <v>9.130445840433378</v>
      </c>
      <c r="D19" s="27">
        <v>4122</v>
      </c>
      <c r="E19" s="3">
        <f t="shared" si="0"/>
        <v>10.48348126859788</v>
      </c>
      <c r="F19" s="27">
        <v>3188</v>
      </c>
      <c r="G19" s="3">
        <f t="shared" si="1"/>
        <v>8.108039370279</v>
      </c>
      <c r="H19" s="27">
        <v>4917</v>
      </c>
      <c r="I19" s="3">
        <f t="shared" si="2"/>
        <v>12.505404511813627</v>
      </c>
      <c r="J19" s="27">
        <v>3924</v>
      </c>
      <c r="K19" s="3">
        <f t="shared" si="3"/>
        <v>9.979907932551692</v>
      </c>
      <c r="L19" s="27">
        <v>2748</v>
      </c>
      <c r="M19" s="3">
        <f t="shared" si="4"/>
        <v>6.988987512398586</v>
      </c>
      <c r="N19" s="27">
        <v>4780</v>
      </c>
      <c r="O19" s="3">
        <f t="shared" si="5"/>
        <v>12.156972456064498</v>
      </c>
      <c r="P19" s="27">
        <v>3782</v>
      </c>
      <c r="Q19" s="3">
        <f t="shared" si="6"/>
        <v>9.61875937841756</v>
      </c>
      <c r="R19" s="27">
        <v>5072</v>
      </c>
      <c r="S19" s="3">
        <f t="shared" si="7"/>
        <v>12.899615961748772</v>
      </c>
      <c r="T19" s="27">
        <v>1835</v>
      </c>
      <c r="U19" s="3">
        <f t="shared" si="8"/>
        <v>4.666954907296727</v>
      </c>
      <c r="V19" s="27">
        <v>1361</v>
      </c>
      <c r="W19" s="3">
        <f t="shared" si="9"/>
        <v>3.4614308603982806</v>
      </c>
      <c r="X19" s="25">
        <f t="shared" si="11"/>
        <v>39319</v>
      </c>
      <c r="Y19" s="22"/>
    </row>
    <row r="20" spans="1:25" ht="12.75">
      <c r="A20" s="12" t="s">
        <v>20</v>
      </c>
      <c r="B20" s="27">
        <v>3135</v>
      </c>
      <c r="C20" s="3">
        <f t="shared" si="10"/>
        <v>8.633985128063895</v>
      </c>
      <c r="D20" s="27">
        <v>4348</v>
      </c>
      <c r="E20" s="3">
        <f t="shared" si="0"/>
        <v>11.974662627375379</v>
      </c>
      <c r="F20" s="27">
        <v>3338</v>
      </c>
      <c r="G20" s="3">
        <f t="shared" si="1"/>
        <v>9.193059763150647</v>
      </c>
      <c r="H20" s="27">
        <v>4436</v>
      </c>
      <c r="I20" s="3">
        <f t="shared" si="2"/>
        <v>12.217020104654365</v>
      </c>
      <c r="J20" s="27">
        <v>3632</v>
      </c>
      <c r="K20" s="3">
        <f t="shared" si="3"/>
        <v>10.002754062241806</v>
      </c>
      <c r="L20" s="27">
        <v>2951</v>
      </c>
      <c r="M20" s="3">
        <f t="shared" si="4"/>
        <v>8.127237675571468</v>
      </c>
      <c r="N20" s="27">
        <v>3412</v>
      </c>
      <c r="O20" s="3">
        <f t="shared" si="5"/>
        <v>9.39686036904434</v>
      </c>
      <c r="P20" s="27">
        <v>3873</v>
      </c>
      <c r="Q20" s="3">
        <f t="shared" si="6"/>
        <v>10.666483062517212</v>
      </c>
      <c r="R20" s="27">
        <v>4294</v>
      </c>
      <c r="S20" s="3">
        <f t="shared" si="7"/>
        <v>11.825943266317818</v>
      </c>
      <c r="T20" s="27">
        <v>1553</v>
      </c>
      <c r="U20" s="3">
        <f t="shared" si="8"/>
        <v>4.277058661525751</v>
      </c>
      <c r="V20" s="27">
        <v>1338</v>
      </c>
      <c r="W20" s="3">
        <f t="shared" si="9"/>
        <v>3.6849352795373176</v>
      </c>
      <c r="X20" s="25">
        <f t="shared" si="11"/>
        <v>36310</v>
      </c>
      <c r="Y20" s="22"/>
    </row>
    <row r="21" spans="1:25" ht="12.75">
      <c r="A21" s="12" t="s">
        <v>21</v>
      </c>
      <c r="B21" s="27">
        <v>2678</v>
      </c>
      <c r="C21" s="3">
        <f t="shared" si="10"/>
        <v>8.104345720857038</v>
      </c>
      <c r="D21" s="27">
        <v>4593</v>
      </c>
      <c r="E21" s="3">
        <f t="shared" si="0"/>
        <v>13.899648952911269</v>
      </c>
      <c r="F21" s="27">
        <v>3142</v>
      </c>
      <c r="G21" s="3">
        <f t="shared" si="1"/>
        <v>9.508534075777751</v>
      </c>
      <c r="H21" s="27">
        <v>3787</v>
      </c>
      <c r="I21" s="3">
        <f t="shared" si="2"/>
        <v>11.460476939837791</v>
      </c>
      <c r="J21" s="27">
        <v>3481</v>
      </c>
      <c r="K21" s="3">
        <f t="shared" si="3"/>
        <v>10.534438929911634</v>
      </c>
      <c r="L21" s="27">
        <v>3091</v>
      </c>
      <c r="M21" s="3">
        <f t="shared" si="4"/>
        <v>9.354194407456724</v>
      </c>
      <c r="N21" s="27">
        <v>2522</v>
      </c>
      <c r="O21" s="3">
        <f t="shared" si="5"/>
        <v>7.6322479118750755</v>
      </c>
      <c r="P21" s="27">
        <v>3516</v>
      </c>
      <c r="Q21" s="3">
        <f t="shared" si="6"/>
        <v>10.640358310131946</v>
      </c>
      <c r="R21" s="27">
        <v>3310</v>
      </c>
      <c r="S21" s="3">
        <f t="shared" si="7"/>
        <v>10.01694710083525</v>
      </c>
      <c r="T21" s="27">
        <v>1454</v>
      </c>
      <c r="U21" s="3">
        <f t="shared" si="8"/>
        <v>4.400193681152403</v>
      </c>
      <c r="V21" s="27">
        <v>1470</v>
      </c>
      <c r="W21" s="3">
        <f t="shared" si="9"/>
        <v>4.448613969253117</v>
      </c>
      <c r="X21" s="25">
        <f t="shared" si="11"/>
        <v>33044</v>
      </c>
      <c r="Y21" s="22"/>
    </row>
    <row r="22" spans="1:25" ht="12.75">
      <c r="A22" s="12" t="s">
        <v>22</v>
      </c>
      <c r="B22" s="27">
        <v>2073</v>
      </c>
      <c r="C22" s="3">
        <f t="shared" si="10"/>
        <v>8.694011071967791</v>
      </c>
      <c r="D22" s="27">
        <v>3319</v>
      </c>
      <c r="E22" s="3">
        <f t="shared" si="0"/>
        <v>13.919644354973997</v>
      </c>
      <c r="F22" s="27">
        <v>2139</v>
      </c>
      <c r="G22" s="3">
        <f t="shared" si="1"/>
        <v>8.97081026673377</v>
      </c>
      <c r="H22" s="27">
        <v>2754</v>
      </c>
      <c r="I22" s="3">
        <f t="shared" si="2"/>
        <v>11.550075490689482</v>
      </c>
      <c r="J22" s="27">
        <v>2791</v>
      </c>
      <c r="K22" s="3">
        <f t="shared" si="3"/>
        <v>11.705250796846167</v>
      </c>
      <c r="L22" s="27">
        <v>2197</v>
      </c>
      <c r="M22" s="3">
        <f t="shared" si="4"/>
        <v>9.214058043952358</v>
      </c>
      <c r="N22" s="27">
        <v>1601</v>
      </c>
      <c r="O22" s="3">
        <f t="shared" si="5"/>
        <v>6.714477436671699</v>
      </c>
      <c r="P22" s="27">
        <v>2713</v>
      </c>
      <c r="Q22" s="3">
        <f t="shared" si="6"/>
        <v>11.378124475759101</v>
      </c>
      <c r="R22" s="27">
        <v>1906</v>
      </c>
      <c r="S22" s="3">
        <f t="shared" si="7"/>
        <v>7.993625230665995</v>
      </c>
      <c r="T22" s="27">
        <v>1138</v>
      </c>
      <c r="U22" s="3">
        <f t="shared" si="8"/>
        <v>4.772689146116424</v>
      </c>
      <c r="V22" s="27">
        <v>1213</v>
      </c>
      <c r="W22" s="3">
        <f t="shared" si="9"/>
        <v>5.087233685623217</v>
      </c>
      <c r="X22" s="25">
        <f t="shared" si="11"/>
        <v>23844</v>
      </c>
      <c r="Y22" s="22"/>
    </row>
    <row r="23" spans="1:25" ht="12.75">
      <c r="A23" s="12" t="s">
        <v>23</v>
      </c>
      <c r="B23" s="27">
        <v>1736</v>
      </c>
      <c r="C23" s="3">
        <f t="shared" si="10"/>
        <v>8.676963062927975</v>
      </c>
      <c r="D23" s="27">
        <v>2759</v>
      </c>
      <c r="E23" s="3">
        <f t="shared" si="0"/>
        <v>13.790173439296247</v>
      </c>
      <c r="F23" s="27">
        <v>1853</v>
      </c>
      <c r="G23" s="3">
        <f t="shared" si="1"/>
        <v>9.261758384565402</v>
      </c>
      <c r="H23" s="27">
        <v>2499</v>
      </c>
      <c r="I23" s="3">
        <f t="shared" si="2"/>
        <v>12.490628280101964</v>
      </c>
      <c r="J23" s="27">
        <v>2299</v>
      </c>
      <c r="K23" s="3">
        <f t="shared" si="3"/>
        <v>11.490978157644824</v>
      </c>
      <c r="L23" s="27">
        <v>1908</v>
      </c>
      <c r="M23" s="3">
        <f t="shared" si="4"/>
        <v>9.536662168241115</v>
      </c>
      <c r="N23" s="27">
        <v>1306</v>
      </c>
      <c r="O23" s="3">
        <f t="shared" si="5"/>
        <v>6.527715299645124</v>
      </c>
      <c r="P23" s="27">
        <v>2040</v>
      </c>
      <c r="Q23" s="3">
        <f t="shared" si="6"/>
        <v>10.196431249062828</v>
      </c>
      <c r="R23" s="27">
        <v>1472</v>
      </c>
      <c r="S23" s="3">
        <f t="shared" si="7"/>
        <v>7.35742490128455</v>
      </c>
      <c r="T23" s="27">
        <v>1104</v>
      </c>
      <c r="U23" s="3">
        <f t="shared" si="8"/>
        <v>5.518068675963413</v>
      </c>
      <c r="V23" s="27">
        <v>1031</v>
      </c>
      <c r="W23" s="3">
        <f t="shared" si="9"/>
        <v>5.153196381266556</v>
      </c>
      <c r="X23" s="25">
        <f t="shared" si="11"/>
        <v>20007</v>
      </c>
      <c r="Y23" s="22"/>
    </row>
    <row r="24" spans="1:25" ht="12.75">
      <c r="A24" s="18" t="s">
        <v>32</v>
      </c>
      <c r="B24" s="27">
        <v>1116</v>
      </c>
      <c r="C24" s="3">
        <f t="shared" si="10"/>
        <v>9.416132298346271</v>
      </c>
      <c r="D24" s="27">
        <v>1631</v>
      </c>
      <c r="E24" s="3">
        <f t="shared" si="0"/>
        <v>13.761390482618967</v>
      </c>
      <c r="F24" s="27">
        <v>1143</v>
      </c>
      <c r="G24" s="3">
        <f t="shared" si="1"/>
        <v>9.643941950725615</v>
      </c>
      <c r="H24" s="27">
        <v>1381</v>
      </c>
      <c r="I24" s="3">
        <f t="shared" si="2"/>
        <v>11.652041849476882</v>
      </c>
      <c r="J24" s="27">
        <v>1247</v>
      </c>
      <c r="K24" s="3">
        <f t="shared" si="3"/>
        <v>10.521430982112724</v>
      </c>
      <c r="L24" s="27">
        <v>1235</v>
      </c>
      <c r="M24" s="3">
        <f t="shared" si="4"/>
        <v>10.420182247721904</v>
      </c>
      <c r="N24" s="27">
        <v>745</v>
      </c>
      <c r="O24" s="3">
        <f t="shared" si="5"/>
        <v>6.2858589267634155</v>
      </c>
      <c r="P24" s="27">
        <v>1274</v>
      </c>
      <c r="Q24" s="3">
        <f t="shared" si="6"/>
        <v>10.749240634492068</v>
      </c>
      <c r="R24" s="27">
        <v>789</v>
      </c>
      <c r="S24" s="3">
        <f t="shared" si="7"/>
        <v>6.6571042861964225</v>
      </c>
      <c r="T24" s="27">
        <v>630</v>
      </c>
      <c r="U24" s="3">
        <f t="shared" si="8"/>
        <v>5.315558555518056</v>
      </c>
      <c r="V24" s="27">
        <v>661</v>
      </c>
      <c r="W24" s="3">
        <f t="shared" si="9"/>
        <v>5.577117786027674</v>
      </c>
      <c r="X24" s="25">
        <f t="shared" si="11"/>
        <v>11852</v>
      </c>
      <c r="Y24" s="22"/>
    </row>
    <row r="25" spans="1:25" ht="15" customHeight="1">
      <c r="A25" s="19" t="s">
        <v>33</v>
      </c>
      <c r="B25" s="27">
        <v>770</v>
      </c>
      <c r="C25" s="3">
        <f t="shared" si="10"/>
        <v>12.729376756488676</v>
      </c>
      <c r="D25" s="27">
        <v>761</v>
      </c>
      <c r="E25" s="3">
        <f t="shared" si="0"/>
        <v>12.580591833360886</v>
      </c>
      <c r="F25" s="27">
        <v>595</v>
      </c>
      <c r="G25" s="3">
        <f t="shared" si="1"/>
        <v>9.836336584559431</v>
      </c>
      <c r="H25" s="27">
        <v>644</v>
      </c>
      <c r="I25" s="3">
        <f t="shared" si="2"/>
        <v>10.64638783269962</v>
      </c>
      <c r="J25" s="27">
        <v>598</v>
      </c>
      <c r="K25" s="3">
        <f t="shared" si="3"/>
        <v>9.885931558935361</v>
      </c>
      <c r="L25" s="27">
        <v>657</v>
      </c>
      <c r="M25" s="3">
        <f t="shared" si="4"/>
        <v>10.86129938832865</v>
      </c>
      <c r="N25" s="27">
        <v>357</v>
      </c>
      <c r="O25" s="3">
        <f t="shared" si="5"/>
        <v>5.901801950735659</v>
      </c>
      <c r="P25" s="27">
        <v>615</v>
      </c>
      <c r="Q25" s="3">
        <f t="shared" si="6"/>
        <v>10.16696974706563</v>
      </c>
      <c r="R25" s="27">
        <v>330</v>
      </c>
      <c r="S25" s="3">
        <f t="shared" si="7"/>
        <v>5.45544718135229</v>
      </c>
      <c r="T25" s="27">
        <v>334</v>
      </c>
      <c r="U25" s="3">
        <f t="shared" si="8"/>
        <v>5.5215738138535295</v>
      </c>
      <c r="V25" s="27">
        <v>388</v>
      </c>
      <c r="W25" s="3">
        <f t="shared" si="9"/>
        <v>6.414283352620267</v>
      </c>
      <c r="X25" s="25">
        <f t="shared" si="11"/>
        <v>6049</v>
      </c>
      <c r="Y25" s="22"/>
    </row>
    <row r="26" spans="1:25" s="4" customFormat="1" ht="12.75">
      <c r="A26" s="13" t="s">
        <v>6</v>
      </c>
      <c r="B26" s="14">
        <f>SUM(B7:B25)</f>
        <v>58951</v>
      </c>
      <c r="C26" s="15">
        <f t="shared" si="10"/>
        <v>8.437361347664917</v>
      </c>
      <c r="D26" s="14">
        <f>SUM(D7:D25)</f>
        <v>74633</v>
      </c>
      <c r="E26" s="15">
        <f t="shared" si="0"/>
        <v>10.681847457384533</v>
      </c>
      <c r="F26" s="14">
        <f>SUM(F7:F25)</f>
        <v>51293</v>
      </c>
      <c r="G26" s="15">
        <f t="shared" si="1"/>
        <v>7.341310166168115</v>
      </c>
      <c r="H26" s="14">
        <f>SUM(H7:H25)</f>
        <v>88479</v>
      </c>
      <c r="I26" s="15">
        <f t="shared" si="2"/>
        <v>12.663556083527745</v>
      </c>
      <c r="J26" s="14">
        <f>SUM(J7:J25)</f>
        <v>71013</v>
      </c>
      <c r="K26" s="15">
        <f t="shared" si="3"/>
        <v>10.163734989766564</v>
      </c>
      <c r="L26" s="14">
        <f>SUM(L7:L25)</f>
        <v>48554</v>
      </c>
      <c r="M26" s="15">
        <f t="shared" si="4"/>
        <v>6.949290815669324</v>
      </c>
      <c r="N26" s="14">
        <f>SUM(N7:N25)</f>
        <v>73742</v>
      </c>
      <c r="O26" s="15">
        <f t="shared" si="5"/>
        <v>10.554323090354806</v>
      </c>
      <c r="P26" s="16">
        <f>SUM(P7:P25)</f>
        <v>60734</v>
      </c>
      <c r="Q26" s="15">
        <f t="shared" si="6"/>
        <v>8.692553206715425</v>
      </c>
      <c r="R26" s="14">
        <f>SUM(R7:R25)</f>
        <v>104208</v>
      </c>
      <c r="S26" s="15">
        <f t="shared" si="7"/>
        <v>14.914769067826933</v>
      </c>
      <c r="T26" s="14">
        <f>SUM(T7:T25)</f>
        <v>41642</v>
      </c>
      <c r="U26" s="15">
        <f t="shared" si="8"/>
        <v>5.96001087749932</v>
      </c>
      <c r="V26" s="14">
        <f>SUM(V7:V25)</f>
        <v>25441</v>
      </c>
      <c r="W26" s="15">
        <f t="shared" si="9"/>
        <v>3.6412428974223188</v>
      </c>
      <c r="X26" s="26">
        <f>SUM(X7:X25)</f>
        <v>698690</v>
      </c>
      <c r="Y26" s="23"/>
    </row>
    <row r="27" spans="1:25" s="4" customFormat="1" ht="12.75">
      <c r="A27" s="30"/>
      <c r="B27" s="30"/>
      <c r="C27" s="31"/>
      <c r="D27" s="30"/>
      <c r="E27" s="31"/>
      <c r="F27" s="30"/>
      <c r="G27" s="31"/>
      <c r="H27" s="30"/>
      <c r="I27" s="31"/>
      <c r="J27" s="30"/>
      <c r="K27" s="31"/>
      <c r="L27" s="30"/>
      <c r="M27" s="31"/>
      <c r="N27" s="30"/>
      <c r="O27" s="31"/>
      <c r="P27" s="32"/>
      <c r="Q27" s="31"/>
      <c r="R27" s="30"/>
      <c r="S27" s="31"/>
      <c r="T27" s="30"/>
      <c r="U27" s="31"/>
      <c r="V27" s="30"/>
      <c r="W27" s="31"/>
      <c r="X27" s="33"/>
      <c r="Y27" s="23"/>
    </row>
    <row r="28" ht="12.75">
      <c r="X28" s="27"/>
    </row>
    <row r="29" s="1" customFormat="1" ht="12.75">
      <c r="A29" s="29" t="s">
        <v>24</v>
      </c>
    </row>
    <row r="30" ht="12.75">
      <c r="I30" s="1"/>
    </row>
    <row r="31" ht="12.75">
      <c r="I31" s="1"/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dcterms:created xsi:type="dcterms:W3CDTF">2003-11-17T10:37:11Z</dcterms:created>
  <dcterms:modified xsi:type="dcterms:W3CDTF">2017-09-22T09:05:25Z</dcterms:modified>
  <cp:category/>
  <cp:version/>
  <cp:contentType/>
  <cp:contentStatus/>
</cp:coreProperties>
</file>