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<sst xmlns="http://schemas.openxmlformats.org/spreadsheetml/2006/main" count="75" uniqueCount="75">
  <si>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TARIFA</t>
  </si>
  <si>
    <t>Distritos</t>
  </si>
  <si>
    <t>TOTALES</t>
  </si>
  <si>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</si>
  <si>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</si>
  <si>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</si>
  <si>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</si>
  <si>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</si>
  <si>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</si>
  <si>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</si>
  <si>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</si>
  <si>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</si>
  <si>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</si>
  <si>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</si>
  <si>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</si>
  <si>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Total tarifa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</si>
  <si>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</si>
  <si>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</si>
  <si>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</si>
  <si>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</si>
  <si>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</si>
  <si>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</si>
  <si>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</si>
  <si>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</si>
  <si>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</si>
  <si>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</si>
  <si>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</si>
  <si>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</si>
  <si>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</si>
  <si>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</si>
  <si>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</si>
  <si>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</si>
  <si>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</si>
  <si>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</si>
  <si>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</si>
  <si>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</si>
  <si>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</si>
  <si>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</si>
  <si>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</si>
  <si>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</si>
  <si>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</si>
  <si>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</si>
  <si>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</si>
  <si>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</si>
  <si>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</si>
  <si>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</si>
  <si>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</si>
  <si>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</si>
  <si>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</si>
  <si>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</si>
  <si>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</si>
  <si>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</si>
  <si>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</si>
  <si>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</si>
  <si>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</si>
  <si>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</si>
  <si>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</si>
  <si>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</si>
  <si>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</si>
  <si>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</si>
  <si>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</si>
  <si>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</si>
  <si>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</si>
  <si>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</si>
  <si>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</si>
  <si>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</si>
  <si>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</si>
  <si>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</si>
  <si>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</si>
  <si>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</si>
  <si>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</si>
  <si>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</si>
  <si>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</si>
  <si>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Excmo. Ayuntamiento de Sevilla. Agencia Tributaria.</t>
  </si>
  <si>
    <t>8.1.1.  MATRÍCULAS DE VEHICULOS POR DISTRITOS SEGÚN RESIDENCIA DEL PROPIETARIO.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</si>
</sst>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2" fillId="0" borderId="0" xfId="51" applyFont="1" applyFill="1">
      <alignment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0" fontId="6" fillId="0" borderId="0" xfId="51" applyFont="1" applyFill="1">
      <alignment/>
      <protection/>
    </xf>
    <xf numFmtId="3" fontId="6" fillId="0" borderId="0" xfId="51" applyNumberFormat="1" applyFont="1" applyFill="1">
      <alignment/>
      <protection/>
    </xf>
    <xf numFmtId="3" fontId="2" fillId="0" borderId="12" xfId="51" applyNumberFormat="1" applyFont="1" applyFill="1" applyBorder="1">
      <alignment/>
      <protection/>
    </xf>
    <xf numFmtId="3" fontId="2" fillId="0" borderId="13" xfId="51" applyNumberFormat="1" applyFont="1" applyFill="1" applyBorder="1">
      <alignment/>
      <protection/>
    </xf>
    <xf numFmtId="3" fontId="5" fillId="0" borderId="0" xfId="51" applyNumberFormat="1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0" fontId="2" fillId="0" borderId="11" xfId="51" applyFont="1" applyFill="1" applyBorder="1">
      <alignment/>
      <protection/>
    </xf>
    <xf numFmtId="0" fontId="5" fillId="0" borderId="14" xfId="51" applyFont="1" applyFill="1" applyBorder="1">
      <alignment/>
      <protection/>
    </xf>
    <xf numFmtId="3" fontId="5" fillId="0" borderId="15" xfId="51" applyNumberFormat="1" applyFont="1" applyFill="1" applyBorder="1">
      <alignment/>
      <protection/>
    </xf>
    <xf numFmtId="3" fontId="5" fillId="0" borderId="16" xfId="51" applyNumberFormat="1" applyFont="1" applyFill="1" applyBorder="1">
      <alignment/>
      <protection/>
    </xf>
    <xf numFmtId="0" fontId="3" fillId="0" borderId="0" xfId="51" applyFont="1" applyFill="1">
      <alignment/>
      <protection/>
    </xf>
    <xf numFmtId="0" fontId="7" fillId="0" borderId="0" xfId="0" applyNumberFormat="1" applyFont="1" applyAlignment="1">
      <alignment/>
    </xf>
    <xf numFmtId="3" fontId="3" fillId="0" borderId="17" xfId="51" applyNumberFormat="1" applyFont="1" applyFill="1" applyBorder="1" applyAlignment="1">
      <alignment horizontal="center" vertical="center" wrapText="1"/>
      <protection/>
    </xf>
    <xf numFmtId="3" fontId="3" fillId="0" borderId="18" xfId="51" applyNumberFormat="1" applyFont="1" applyFill="1" applyBorder="1" applyAlignment="1">
      <alignment horizontal="center" vertical="center" wrapText="1"/>
      <protection/>
    </xf>
    <xf numFmtId="3" fontId="3" fillId="0" borderId="19" xfId="51" applyNumberFormat="1" applyFont="1" applyFill="1" applyBorder="1" applyAlignment="1">
      <alignment horizontal="center" vertical="center" wrapText="1"/>
      <protection/>
    </xf>
    <xf numFmtId="3" fontId="3" fillId="0" borderId="20" xfId="51" applyNumberFormat="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/>
      <protection/>
    </xf>
    <xf numFmtId="0" fontId="4" fillId="0" borderId="15" xfId="5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">
      <selection activeCell="C11" sqref="C11"/>
    </sheetView>
  </sheetViews>
  <sheetFormatPr defaultColWidth="11.57421875" defaultRowHeight="15"/>
  <cols>
    <col min="1" max="1" width="3.28125" style="3" bestFit="1" customWidth="1"/>
    <col min="2" max="2" width="27.7109375" style="3" customWidth="1"/>
    <col min="3" max="4" width="13.7109375" style="3" customWidth="1"/>
    <col min="5" max="5" width="13.28125" style="3" customWidth="1"/>
    <col min="6" max="6" width="13.7109375" style="3" customWidth="1"/>
    <col min="7" max="7" width="13.28125" style="3" customWidth="1"/>
    <col min="8" max="13" width="13.7109375" style="3" customWidth="1"/>
    <col min="14" max="14" width="14.57421875" style="3" customWidth="1"/>
    <col min="15" max="15" width="11.28125" style="3" bestFit="1" customWidth="1"/>
    <col min="16" max="16384" width="11.57421875" style="3" customWidth="1"/>
  </cols>
  <sheetData>
    <row r="1" ht="15.75">
      <c r="A1" s="17" t="s">
        <v>74</v>
      </c>
    </row>
    <row r="4" spans="1:15" ht="20.25" customHeight="1">
      <c r="A4" s="19" t="s">
        <v>0</v>
      </c>
      <c r="B4" s="20"/>
      <c r="C4" s="23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" t="s">
        <v>2</v>
      </c>
    </row>
    <row r="5" spans="1:15" ht="25.5" customHeight="1">
      <c r="A5" s="21"/>
      <c r="B5" s="22"/>
      <c r="C5" s="4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4" t="s">
        <v>15</v>
      </c>
    </row>
    <row r="6" spans="1:17" ht="13.5" customHeight="1">
      <c r="A6" s="5" t="s">
        <v>16</v>
      </c>
      <c r="B6" s="6" t="s">
        <v>17</v>
      </c>
      <c r="C6" s="7">
        <v>673</v>
      </c>
      <c r="D6" s="7">
        <v>715</v>
      </c>
      <c r="E6" s="7">
        <v>614</v>
      </c>
      <c r="F6" s="7">
        <v>959</v>
      </c>
      <c r="G6" s="7">
        <v>831</v>
      </c>
      <c r="H6" s="7">
        <v>553</v>
      </c>
      <c r="I6" s="7">
        <v>693</v>
      </c>
      <c r="J6" s="7">
        <v>618</v>
      </c>
      <c r="K6" s="8">
        <v>1072</v>
      </c>
      <c r="L6" s="7">
        <v>497</v>
      </c>
      <c r="M6" s="7">
        <v>290</v>
      </c>
      <c r="N6" s="8">
        <v>2968</v>
      </c>
      <c r="O6" s="9">
        <f aca="true" t="shared" si="0" ref="O6:O11">SUM(C6:N6)</f>
        <v>10483</v>
      </c>
      <c r="Q6" s="1"/>
    </row>
    <row r="7" spans="1:15" ht="13.5" customHeight="1">
      <c r="A7" s="5" t="s">
        <v>18</v>
      </c>
      <c r="B7" s="6" t="s">
        <v>19</v>
      </c>
      <c r="C7" s="8">
        <v>10501</v>
      </c>
      <c r="D7" s="8">
        <v>15123</v>
      </c>
      <c r="E7" s="8">
        <v>10842</v>
      </c>
      <c r="F7" s="8">
        <v>19199</v>
      </c>
      <c r="G7" s="8">
        <v>15496</v>
      </c>
      <c r="H7" s="8">
        <v>10068</v>
      </c>
      <c r="I7" s="8">
        <v>17647</v>
      </c>
      <c r="J7" s="8">
        <v>12825</v>
      </c>
      <c r="K7" s="8">
        <v>23870</v>
      </c>
      <c r="L7" s="8">
        <v>8436</v>
      </c>
      <c r="M7" s="8">
        <v>4933</v>
      </c>
      <c r="N7" s="8">
        <v>20236</v>
      </c>
      <c r="O7" s="9">
        <f t="shared" si="0"/>
        <v>169176</v>
      </c>
    </row>
    <row r="8" spans="1:15" ht="13.5" customHeight="1">
      <c r="A8" s="5" t="s">
        <v>20</v>
      </c>
      <c r="B8" s="6" t="s">
        <v>21</v>
      </c>
      <c r="C8" s="8">
        <v>8632</v>
      </c>
      <c r="D8" s="8">
        <v>10492</v>
      </c>
      <c r="E8" s="8">
        <v>9153</v>
      </c>
      <c r="F8" s="8">
        <v>13453</v>
      </c>
      <c r="G8" s="8">
        <v>11404</v>
      </c>
      <c r="H8" s="8">
        <v>7554</v>
      </c>
      <c r="I8" s="8">
        <v>12395</v>
      </c>
      <c r="J8" s="8">
        <v>9431</v>
      </c>
      <c r="K8" s="8">
        <v>18697</v>
      </c>
      <c r="L8" s="8">
        <v>6856</v>
      </c>
      <c r="M8" s="8">
        <v>4318</v>
      </c>
      <c r="N8" s="8">
        <v>20410</v>
      </c>
      <c r="O8" s="9">
        <f t="shared" si="0"/>
        <v>132795</v>
      </c>
    </row>
    <row r="9" spans="1:15" ht="13.5" customHeight="1">
      <c r="A9" s="5" t="s">
        <v>22</v>
      </c>
      <c r="B9" s="6" t="s">
        <v>23</v>
      </c>
      <c r="C9" s="8">
        <v>1269</v>
      </c>
      <c r="D9" s="7">
        <v>777</v>
      </c>
      <c r="E9" s="8">
        <v>1390</v>
      </c>
      <c r="F9" s="7">
        <v>912</v>
      </c>
      <c r="G9" s="8">
        <v>1318</v>
      </c>
      <c r="H9" s="7">
        <v>921</v>
      </c>
      <c r="I9" s="7">
        <v>691</v>
      </c>
      <c r="J9" s="7">
        <v>929</v>
      </c>
      <c r="K9" s="8">
        <v>1445</v>
      </c>
      <c r="L9" s="7">
        <v>713</v>
      </c>
      <c r="M9" s="7">
        <v>857</v>
      </c>
      <c r="N9" s="8">
        <v>4365</v>
      </c>
      <c r="O9" s="9">
        <f t="shared" si="0"/>
        <v>15587</v>
      </c>
    </row>
    <row r="10" spans="1:15" ht="13.5" customHeight="1">
      <c r="A10" s="5" t="s">
        <v>24</v>
      </c>
      <c r="B10" s="10" t="s">
        <v>25</v>
      </c>
      <c r="C10" s="7">
        <v>273</v>
      </c>
      <c r="D10" s="7">
        <v>119</v>
      </c>
      <c r="E10" s="7">
        <v>237</v>
      </c>
      <c r="F10" s="7">
        <v>118</v>
      </c>
      <c r="G10" s="7">
        <v>229</v>
      </c>
      <c r="H10" s="7">
        <v>136</v>
      </c>
      <c r="I10" s="7">
        <v>74</v>
      </c>
      <c r="J10" s="7">
        <v>144</v>
      </c>
      <c r="K10" s="7">
        <v>216</v>
      </c>
      <c r="L10" s="7">
        <v>116</v>
      </c>
      <c r="M10" s="7">
        <v>169</v>
      </c>
      <c r="N10" s="8">
        <v>1130</v>
      </c>
      <c r="O10" s="9">
        <f t="shared" si="0"/>
        <v>2961</v>
      </c>
    </row>
    <row r="11" spans="1:15" ht="12.75">
      <c r="A11" s="5"/>
      <c r="B11" s="11" t="s">
        <v>26</v>
      </c>
      <c r="C11" s="12">
        <f aca="true" t="shared" si="1" ref="C11:N11">SUM(C6:C10)</f>
        <v>21348</v>
      </c>
      <c r="D11" s="12">
        <f t="shared" si="1"/>
        <v>27226</v>
      </c>
      <c r="E11" s="12">
        <f t="shared" si="1"/>
        <v>22236</v>
      </c>
      <c r="F11" s="12">
        <f t="shared" si="1"/>
        <v>34641</v>
      </c>
      <c r="G11" s="12">
        <f t="shared" si="1"/>
        <v>29278</v>
      </c>
      <c r="H11" s="12">
        <f t="shared" si="1"/>
        <v>19232</v>
      </c>
      <c r="I11" s="12">
        <f t="shared" si="1"/>
        <v>31500</v>
      </c>
      <c r="J11" s="12">
        <f t="shared" si="1"/>
        <v>23947</v>
      </c>
      <c r="K11" s="12">
        <f t="shared" si="1"/>
        <v>45300</v>
      </c>
      <c r="L11" s="12">
        <f t="shared" si="1"/>
        <v>16618</v>
      </c>
      <c r="M11" s="12">
        <f t="shared" si="1"/>
        <v>10567</v>
      </c>
      <c r="N11" s="12">
        <f t="shared" si="1"/>
        <v>49109</v>
      </c>
      <c r="O11" s="9">
        <f t="shared" si="0"/>
        <v>331002</v>
      </c>
    </row>
    <row r="12" spans="1:15" ht="9" customHeight="1">
      <c r="A12" s="5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9"/>
    </row>
    <row r="13" spans="1:15" ht="13.5" customHeight="1">
      <c r="A13" s="5" t="s">
        <v>27</v>
      </c>
      <c r="B13" s="6" t="s">
        <v>28</v>
      </c>
      <c r="C13" s="3">
        <v>1</v>
      </c>
      <c r="D13" s="3">
        <v>1</v>
      </c>
      <c r="E13" s="3">
        <v>0</v>
      </c>
      <c r="F13" s="3">
        <v>1</v>
      </c>
      <c r="G13" s="3">
        <v>3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44</v>
      </c>
      <c r="O13" s="9">
        <f>SUM(C13:N13)</f>
        <v>51</v>
      </c>
    </row>
    <row r="14" spans="1:15" ht="13.5" customHeight="1">
      <c r="A14" s="5" t="s">
        <v>29</v>
      </c>
      <c r="B14" s="6" t="s">
        <v>30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494</v>
      </c>
      <c r="O14" s="9">
        <f>SUM(C14:N14)</f>
        <v>501</v>
      </c>
    </row>
    <row r="15" spans="1:15" ht="13.5" customHeight="1">
      <c r="A15" s="5" t="s">
        <v>31</v>
      </c>
      <c r="B15" s="10" t="s">
        <v>32</v>
      </c>
      <c r="C15" s="3">
        <v>0</v>
      </c>
      <c r="D15" s="3">
        <v>0</v>
      </c>
      <c r="E15" s="3">
        <v>3</v>
      </c>
      <c r="F15" s="3">
        <v>2</v>
      </c>
      <c r="G15" s="3">
        <v>6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362</v>
      </c>
      <c r="O15" s="9">
        <f>SUM(C15:N15)</f>
        <v>374</v>
      </c>
    </row>
    <row r="16" spans="1:15" ht="12.75">
      <c r="A16" s="5"/>
      <c r="B16" s="11" t="s">
        <v>33</v>
      </c>
      <c r="C16" s="12">
        <f aca="true" t="shared" si="2" ref="C16:O16">SUM(C13:C15)</f>
        <v>1</v>
      </c>
      <c r="D16" s="12">
        <f t="shared" si="2"/>
        <v>2</v>
      </c>
      <c r="E16" s="12">
        <f t="shared" si="2"/>
        <v>3</v>
      </c>
      <c r="F16" s="12">
        <f t="shared" si="2"/>
        <v>4</v>
      </c>
      <c r="G16" s="12">
        <f t="shared" si="2"/>
        <v>10</v>
      </c>
      <c r="H16" s="12">
        <f t="shared" si="2"/>
        <v>1</v>
      </c>
      <c r="I16" s="12">
        <f t="shared" si="2"/>
        <v>0</v>
      </c>
      <c r="J16" s="12">
        <f t="shared" si="2"/>
        <v>2</v>
      </c>
      <c r="K16" s="12">
        <f t="shared" si="2"/>
        <v>0</v>
      </c>
      <c r="L16" s="12">
        <f t="shared" si="2"/>
        <v>0</v>
      </c>
      <c r="M16" s="12">
        <f t="shared" si="2"/>
        <v>3</v>
      </c>
      <c r="N16" s="12">
        <f t="shared" si="2"/>
        <v>900</v>
      </c>
      <c r="O16" s="9">
        <f t="shared" si="2"/>
        <v>926</v>
      </c>
    </row>
    <row r="17" spans="1:15" ht="9" customHeight="1">
      <c r="A17" s="5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"/>
    </row>
    <row r="18" spans="1:15" ht="13.5" customHeight="1">
      <c r="A18" s="5" t="s">
        <v>34</v>
      </c>
      <c r="B18" s="6" t="s">
        <v>35</v>
      </c>
      <c r="C18" s="7">
        <v>209</v>
      </c>
      <c r="D18" s="7">
        <v>336</v>
      </c>
      <c r="E18" s="7">
        <v>193</v>
      </c>
      <c r="F18" s="7">
        <v>554</v>
      </c>
      <c r="G18" s="7">
        <v>336</v>
      </c>
      <c r="H18" s="7">
        <v>187</v>
      </c>
      <c r="I18" s="7">
        <v>379</v>
      </c>
      <c r="J18" s="7">
        <v>197</v>
      </c>
      <c r="K18" s="7">
        <v>582</v>
      </c>
      <c r="L18" s="7">
        <v>116</v>
      </c>
      <c r="M18" s="7">
        <v>96</v>
      </c>
      <c r="N18" s="8">
        <v>5610</v>
      </c>
      <c r="O18" s="9">
        <f>SUM(C18:N18)</f>
        <v>8795</v>
      </c>
    </row>
    <row r="19" spans="1:15" ht="13.5" customHeight="1">
      <c r="A19" s="5" t="s">
        <v>36</v>
      </c>
      <c r="B19" s="6" t="s">
        <v>37</v>
      </c>
      <c r="C19" s="7">
        <v>117</v>
      </c>
      <c r="D19" s="7">
        <v>280</v>
      </c>
      <c r="E19" s="7">
        <v>107</v>
      </c>
      <c r="F19" s="7">
        <v>474</v>
      </c>
      <c r="G19" s="7">
        <v>351</v>
      </c>
      <c r="H19" s="7">
        <v>126</v>
      </c>
      <c r="I19" s="7">
        <v>290</v>
      </c>
      <c r="J19" s="7">
        <v>136</v>
      </c>
      <c r="K19" s="7">
        <v>428</v>
      </c>
      <c r="L19" s="7">
        <v>81</v>
      </c>
      <c r="M19" s="7">
        <v>42</v>
      </c>
      <c r="N19" s="8">
        <v>4150</v>
      </c>
      <c r="O19" s="9">
        <f>SUM(C19:N19)</f>
        <v>6582</v>
      </c>
    </row>
    <row r="20" spans="1:15" ht="13.5" customHeight="1">
      <c r="A20" s="5" t="s">
        <v>38</v>
      </c>
      <c r="B20" s="6" t="s">
        <v>39</v>
      </c>
      <c r="C20" s="7">
        <v>20</v>
      </c>
      <c r="D20" s="7">
        <v>33</v>
      </c>
      <c r="E20" s="7">
        <v>26</v>
      </c>
      <c r="F20" s="7">
        <v>101</v>
      </c>
      <c r="G20" s="7">
        <v>27</v>
      </c>
      <c r="H20" s="7">
        <v>36</v>
      </c>
      <c r="I20" s="7">
        <v>59</v>
      </c>
      <c r="J20" s="7">
        <v>24</v>
      </c>
      <c r="K20" s="7">
        <v>100</v>
      </c>
      <c r="L20" s="7">
        <v>25</v>
      </c>
      <c r="M20" s="7">
        <v>9</v>
      </c>
      <c r="N20" s="8">
        <v>1572</v>
      </c>
      <c r="O20" s="9">
        <f>SUM(C20:N20)</f>
        <v>2032</v>
      </c>
    </row>
    <row r="21" spans="1:15" ht="13.5" customHeight="1">
      <c r="A21" s="5" t="s">
        <v>40</v>
      </c>
      <c r="B21" s="10" t="s">
        <v>41</v>
      </c>
      <c r="C21" s="7">
        <v>12</v>
      </c>
      <c r="D21" s="7">
        <v>14</v>
      </c>
      <c r="E21" s="7">
        <v>9</v>
      </c>
      <c r="F21" s="7">
        <v>24</v>
      </c>
      <c r="G21" s="7">
        <v>8</v>
      </c>
      <c r="H21" s="7">
        <v>11</v>
      </c>
      <c r="I21" s="7">
        <v>22</v>
      </c>
      <c r="J21" s="7">
        <v>10</v>
      </c>
      <c r="K21" s="7">
        <v>30</v>
      </c>
      <c r="L21" s="7">
        <v>6</v>
      </c>
      <c r="M21" s="7">
        <v>3</v>
      </c>
      <c r="N21" s="7">
        <v>721</v>
      </c>
      <c r="O21" s="9">
        <f>SUM(C21:N21)</f>
        <v>870</v>
      </c>
    </row>
    <row r="22" spans="1:15" ht="12.75">
      <c r="A22" s="5"/>
      <c r="B22" s="11" t="s">
        <v>42</v>
      </c>
      <c r="C22" s="12">
        <f aca="true" t="shared" si="3" ref="C22:N22">SUM(C18:C21)</f>
        <v>358</v>
      </c>
      <c r="D22" s="12">
        <f t="shared" si="3"/>
        <v>663</v>
      </c>
      <c r="E22" s="12">
        <f t="shared" si="3"/>
        <v>335</v>
      </c>
      <c r="F22" s="12">
        <f t="shared" si="3"/>
        <v>1153</v>
      </c>
      <c r="G22" s="12">
        <f t="shared" si="3"/>
        <v>722</v>
      </c>
      <c r="H22" s="12">
        <f t="shared" si="3"/>
        <v>360</v>
      </c>
      <c r="I22" s="12">
        <f t="shared" si="3"/>
        <v>750</v>
      </c>
      <c r="J22" s="12">
        <f t="shared" si="3"/>
        <v>367</v>
      </c>
      <c r="K22" s="12">
        <f t="shared" si="3"/>
        <v>1140</v>
      </c>
      <c r="L22" s="12">
        <f t="shared" si="3"/>
        <v>228</v>
      </c>
      <c r="M22" s="12">
        <f t="shared" si="3"/>
        <v>150</v>
      </c>
      <c r="N22" s="12">
        <f t="shared" si="3"/>
        <v>12053</v>
      </c>
      <c r="O22" s="9">
        <f>SUM(C22:N22)</f>
        <v>18279</v>
      </c>
    </row>
    <row r="23" spans="1:15" ht="9" customHeight="1">
      <c r="A23" s="5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9"/>
    </row>
    <row r="24" spans="1:15" ht="13.5" customHeight="1">
      <c r="A24" s="5" t="s">
        <v>43</v>
      </c>
      <c r="B24" s="6" t="s">
        <v>44</v>
      </c>
      <c r="C24" s="7">
        <v>68</v>
      </c>
      <c r="D24" s="7">
        <v>62</v>
      </c>
      <c r="E24" s="7">
        <v>54</v>
      </c>
      <c r="F24" s="7">
        <v>135</v>
      </c>
      <c r="G24" s="7">
        <v>81</v>
      </c>
      <c r="H24" s="7">
        <v>47</v>
      </c>
      <c r="I24" s="7">
        <v>79</v>
      </c>
      <c r="J24" s="7">
        <v>37</v>
      </c>
      <c r="K24" s="7">
        <v>109</v>
      </c>
      <c r="L24" s="7">
        <v>52</v>
      </c>
      <c r="M24" s="7">
        <v>40</v>
      </c>
      <c r="N24" s="7">
        <v>774</v>
      </c>
      <c r="O24" s="9">
        <f>SUM(C24:N24)</f>
        <v>1538</v>
      </c>
    </row>
    <row r="25" spans="1:15" ht="13.5" customHeight="1">
      <c r="A25" s="5" t="s">
        <v>45</v>
      </c>
      <c r="B25" s="6" t="s">
        <v>46</v>
      </c>
      <c r="C25" s="7">
        <v>96</v>
      </c>
      <c r="D25" s="7">
        <v>21</v>
      </c>
      <c r="E25" s="7">
        <v>68</v>
      </c>
      <c r="F25" s="7">
        <v>35</v>
      </c>
      <c r="G25" s="7">
        <v>62</v>
      </c>
      <c r="H25" s="7">
        <v>52</v>
      </c>
      <c r="I25" s="7">
        <v>67</v>
      </c>
      <c r="J25" s="7">
        <v>23</v>
      </c>
      <c r="K25" s="7">
        <v>49</v>
      </c>
      <c r="L25" s="7">
        <v>26</v>
      </c>
      <c r="M25" s="7">
        <v>74</v>
      </c>
      <c r="N25" s="8">
        <v>1258</v>
      </c>
      <c r="O25" s="9">
        <f>SUM(C25:N25)</f>
        <v>1831</v>
      </c>
    </row>
    <row r="26" spans="1:15" ht="13.5" customHeight="1">
      <c r="A26" s="5" t="s">
        <v>47</v>
      </c>
      <c r="B26" s="10" t="s">
        <v>48</v>
      </c>
      <c r="C26" s="7">
        <v>82</v>
      </c>
      <c r="D26" s="7">
        <v>31</v>
      </c>
      <c r="E26" s="7">
        <v>60</v>
      </c>
      <c r="F26" s="7">
        <v>46</v>
      </c>
      <c r="G26" s="7">
        <v>66</v>
      </c>
      <c r="H26" s="7">
        <v>58</v>
      </c>
      <c r="I26" s="7">
        <v>72</v>
      </c>
      <c r="J26" s="7">
        <v>31</v>
      </c>
      <c r="K26" s="7">
        <v>76</v>
      </c>
      <c r="L26" s="7">
        <v>35</v>
      </c>
      <c r="M26" s="7">
        <v>77</v>
      </c>
      <c r="N26" s="8">
        <v>2141</v>
      </c>
      <c r="O26" s="9">
        <f>SUM(C26:N26)</f>
        <v>2775</v>
      </c>
    </row>
    <row r="27" spans="1:15" ht="12.75">
      <c r="A27" s="5"/>
      <c r="B27" s="11" t="s">
        <v>49</v>
      </c>
      <c r="C27" s="12">
        <f aca="true" t="shared" si="4" ref="C27:O27">SUM(C24:C26)</f>
        <v>246</v>
      </c>
      <c r="D27" s="12">
        <f t="shared" si="4"/>
        <v>114</v>
      </c>
      <c r="E27" s="12">
        <f t="shared" si="4"/>
        <v>182</v>
      </c>
      <c r="F27" s="12">
        <f t="shared" si="4"/>
        <v>216</v>
      </c>
      <c r="G27" s="12">
        <f t="shared" si="4"/>
        <v>209</v>
      </c>
      <c r="H27" s="12">
        <f t="shared" si="4"/>
        <v>157</v>
      </c>
      <c r="I27" s="12">
        <f t="shared" si="4"/>
        <v>218</v>
      </c>
      <c r="J27" s="12">
        <f t="shared" si="4"/>
        <v>91</v>
      </c>
      <c r="K27" s="12">
        <f t="shared" si="4"/>
        <v>234</v>
      </c>
      <c r="L27" s="12">
        <f t="shared" si="4"/>
        <v>113</v>
      </c>
      <c r="M27" s="12">
        <f t="shared" si="4"/>
        <v>191</v>
      </c>
      <c r="N27" s="12">
        <f t="shared" si="4"/>
        <v>4173</v>
      </c>
      <c r="O27" s="9">
        <f t="shared" si="4"/>
        <v>6144</v>
      </c>
    </row>
    <row r="28" spans="1:15" ht="9" customHeight="1">
      <c r="A28" s="5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9"/>
    </row>
    <row r="29" spans="1:15" ht="13.5" customHeight="1">
      <c r="A29" s="5" t="s">
        <v>50</v>
      </c>
      <c r="B29" s="6" t="s">
        <v>51</v>
      </c>
      <c r="C29" s="7">
        <v>17</v>
      </c>
      <c r="D29" s="7">
        <v>34</v>
      </c>
      <c r="E29" s="7">
        <v>27</v>
      </c>
      <c r="F29" s="7">
        <v>43</v>
      </c>
      <c r="G29" s="7">
        <v>19</v>
      </c>
      <c r="H29" s="7">
        <v>11</v>
      </c>
      <c r="I29" s="7">
        <v>39</v>
      </c>
      <c r="J29" s="7">
        <v>20</v>
      </c>
      <c r="K29" s="7">
        <v>73</v>
      </c>
      <c r="L29" s="7">
        <v>15</v>
      </c>
      <c r="M29" s="7">
        <v>9</v>
      </c>
      <c r="N29" s="7">
        <v>77</v>
      </c>
      <c r="O29" s="9">
        <f>SUM(C29:N29)</f>
        <v>384</v>
      </c>
    </row>
    <row r="30" spans="1:15" ht="13.5" customHeight="1">
      <c r="A30" s="5" t="s">
        <v>52</v>
      </c>
      <c r="B30" s="6" t="s">
        <v>53</v>
      </c>
      <c r="C30" s="7">
        <v>16</v>
      </c>
      <c r="D30" s="7">
        <v>8</v>
      </c>
      <c r="E30" s="7">
        <v>17</v>
      </c>
      <c r="F30" s="7">
        <v>8</v>
      </c>
      <c r="G30" s="7">
        <v>8</v>
      </c>
      <c r="H30" s="7">
        <v>11</v>
      </c>
      <c r="I30" s="7">
        <v>3</v>
      </c>
      <c r="J30" s="7">
        <v>5</v>
      </c>
      <c r="K30" s="7">
        <v>8</v>
      </c>
      <c r="L30" s="7">
        <v>10</v>
      </c>
      <c r="M30" s="7">
        <v>11</v>
      </c>
      <c r="N30" s="7">
        <v>88</v>
      </c>
      <c r="O30" s="9">
        <f>SUM(C30:N30)</f>
        <v>193</v>
      </c>
    </row>
    <row r="31" spans="1:15" ht="13.5" customHeight="1">
      <c r="A31" s="5" t="s">
        <v>54</v>
      </c>
      <c r="B31" s="6" t="s">
        <v>55</v>
      </c>
      <c r="C31" s="7">
        <v>33</v>
      </c>
      <c r="D31" s="7">
        <v>11</v>
      </c>
      <c r="E31" s="7">
        <v>27</v>
      </c>
      <c r="F31" s="7">
        <v>25</v>
      </c>
      <c r="G31" s="7">
        <v>42</v>
      </c>
      <c r="H31" s="7">
        <v>21</v>
      </c>
      <c r="I31" s="7">
        <v>24</v>
      </c>
      <c r="J31" s="7">
        <v>15</v>
      </c>
      <c r="K31" s="7">
        <v>36</v>
      </c>
      <c r="L31" s="7">
        <v>27</v>
      </c>
      <c r="M31" s="7">
        <v>23</v>
      </c>
      <c r="N31" s="7">
        <v>261</v>
      </c>
      <c r="O31" s="9">
        <f>SUM(C31:N31)</f>
        <v>545</v>
      </c>
    </row>
    <row r="32" spans="1:15" ht="13.5" customHeight="1">
      <c r="A32" s="5" t="s">
        <v>56</v>
      </c>
      <c r="B32" s="10" t="s">
        <v>57</v>
      </c>
      <c r="C32" s="7">
        <v>49</v>
      </c>
      <c r="D32" s="7">
        <v>41</v>
      </c>
      <c r="E32" s="7">
        <v>63</v>
      </c>
      <c r="F32" s="7">
        <v>52</v>
      </c>
      <c r="G32" s="7">
        <v>50</v>
      </c>
      <c r="H32" s="7">
        <v>41</v>
      </c>
      <c r="I32" s="7">
        <v>62</v>
      </c>
      <c r="J32" s="7">
        <v>49</v>
      </c>
      <c r="K32" s="7">
        <v>76</v>
      </c>
      <c r="L32" s="7">
        <v>29</v>
      </c>
      <c r="M32" s="7">
        <v>74</v>
      </c>
      <c r="N32" s="8">
        <v>2398</v>
      </c>
      <c r="O32" s="9">
        <f>SUM(C32:N32)</f>
        <v>2984</v>
      </c>
    </row>
    <row r="33" spans="1:15" ht="12.75">
      <c r="A33" s="5"/>
      <c r="B33" s="11" t="s">
        <v>58</v>
      </c>
      <c r="C33" s="12">
        <f aca="true" t="shared" si="5" ref="C33:O33">SUM(C29:C32)</f>
        <v>115</v>
      </c>
      <c r="D33" s="12">
        <f t="shared" si="5"/>
        <v>94</v>
      </c>
      <c r="E33" s="12">
        <f t="shared" si="5"/>
        <v>134</v>
      </c>
      <c r="F33" s="12">
        <f t="shared" si="5"/>
        <v>128</v>
      </c>
      <c r="G33" s="12">
        <f t="shared" si="5"/>
        <v>119</v>
      </c>
      <c r="H33" s="12">
        <f t="shared" si="5"/>
        <v>84</v>
      </c>
      <c r="I33" s="12">
        <f t="shared" si="5"/>
        <v>128</v>
      </c>
      <c r="J33" s="12">
        <f t="shared" si="5"/>
        <v>89</v>
      </c>
      <c r="K33" s="12">
        <f t="shared" si="5"/>
        <v>193</v>
      </c>
      <c r="L33" s="12">
        <f t="shared" si="5"/>
        <v>81</v>
      </c>
      <c r="M33" s="12">
        <f t="shared" si="5"/>
        <v>117</v>
      </c>
      <c r="N33" s="12">
        <f t="shared" si="5"/>
        <v>2824</v>
      </c>
      <c r="O33" s="9">
        <f t="shared" si="5"/>
        <v>4106</v>
      </c>
    </row>
    <row r="34" spans="1:15" ht="9" customHeight="1">
      <c r="A34" s="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9"/>
    </row>
    <row r="35" spans="1:15" ht="13.5" customHeight="1">
      <c r="A35" s="5" t="s">
        <v>59</v>
      </c>
      <c r="B35" s="6" t="s">
        <v>60</v>
      </c>
      <c r="C35" s="8">
        <v>2842</v>
      </c>
      <c r="D35" s="8">
        <v>3761</v>
      </c>
      <c r="E35" s="8">
        <v>1932</v>
      </c>
      <c r="F35" s="8">
        <v>6892</v>
      </c>
      <c r="G35" s="8">
        <v>4930</v>
      </c>
      <c r="H35" s="8">
        <v>2048</v>
      </c>
      <c r="I35" s="8">
        <v>4136</v>
      </c>
      <c r="J35" s="8">
        <v>2810</v>
      </c>
      <c r="K35" s="8">
        <v>4682</v>
      </c>
      <c r="L35" s="8">
        <v>2115</v>
      </c>
      <c r="M35" s="8">
        <v>1149</v>
      </c>
      <c r="N35" s="8">
        <v>4257</v>
      </c>
      <c r="O35" s="9">
        <f>SUM(C35:N35)</f>
        <v>41554</v>
      </c>
    </row>
    <row r="36" spans="1:15" ht="13.5" customHeight="1">
      <c r="A36" s="5" t="s">
        <v>61</v>
      </c>
      <c r="B36" s="6" t="s">
        <v>62</v>
      </c>
      <c r="C36" s="8">
        <v>2807</v>
      </c>
      <c r="D36" s="8">
        <v>2027</v>
      </c>
      <c r="E36" s="8">
        <v>2252</v>
      </c>
      <c r="F36" s="8">
        <v>2849</v>
      </c>
      <c r="G36" s="8">
        <v>2923</v>
      </c>
      <c r="H36" s="8">
        <v>1902</v>
      </c>
      <c r="I36" s="8">
        <v>2747</v>
      </c>
      <c r="J36" s="8">
        <v>2121</v>
      </c>
      <c r="K36" s="8">
        <v>3556</v>
      </c>
      <c r="L36" s="8">
        <v>2002</v>
      </c>
      <c r="M36" s="8">
        <v>1283</v>
      </c>
      <c r="N36" s="8">
        <v>3840</v>
      </c>
      <c r="O36" s="9">
        <f aca="true" t="shared" si="6" ref="O36:O41">SUM(C36:N36)</f>
        <v>30309</v>
      </c>
    </row>
    <row r="37" spans="1:15" ht="13.5" customHeight="1">
      <c r="A37" s="5" t="s">
        <v>63</v>
      </c>
      <c r="B37" s="6" t="s">
        <v>64</v>
      </c>
      <c r="C37" s="3">
        <v>968</v>
      </c>
      <c r="D37" s="3">
        <v>683</v>
      </c>
      <c r="E37" s="3">
        <v>751</v>
      </c>
      <c r="F37" s="3">
        <v>672</v>
      </c>
      <c r="G37" s="3">
        <v>895</v>
      </c>
      <c r="H37" s="3">
        <v>595</v>
      </c>
      <c r="I37" s="3">
        <v>652</v>
      </c>
      <c r="J37" s="3">
        <v>690</v>
      </c>
      <c r="K37" s="12">
        <v>1041</v>
      </c>
      <c r="L37" s="3">
        <v>574</v>
      </c>
      <c r="M37" s="3">
        <v>407</v>
      </c>
      <c r="N37" s="12">
        <v>1235</v>
      </c>
      <c r="O37" s="9">
        <f t="shared" si="6"/>
        <v>9163</v>
      </c>
    </row>
    <row r="38" spans="1:15" ht="13.5" customHeight="1">
      <c r="A38" s="5" t="s">
        <v>65</v>
      </c>
      <c r="B38" s="6" t="s">
        <v>66</v>
      </c>
      <c r="C38" s="3">
        <v>316</v>
      </c>
      <c r="D38" s="3">
        <v>232</v>
      </c>
      <c r="E38" s="3">
        <v>263</v>
      </c>
      <c r="F38" s="3">
        <v>271</v>
      </c>
      <c r="G38" s="3">
        <v>250</v>
      </c>
      <c r="H38" s="3">
        <v>220</v>
      </c>
      <c r="I38" s="3">
        <v>246</v>
      </c>
      <c r="J38" s="3">
        <v>241</v>
      </c>
      <c r="K38" s="3">
        <v>409</v>
      </c>
      <c r="L38" s="3">
        <v>246</v>
      </c>
      <c r="M38" s="3">
        <v>126</v>
      </c>
      <c r="N38" s="3">
        <v>458</v>
      </c>
      <c r="O38" s="9">
        <f t="shared" si="6"/>
        <v>3278</v>
      </c>
    </row>
    <row r="39" spans="1:15" ht="13.5" customHeight="1">
      <c r="A39" s="5" t="s">
        <v>67</v>
      </c>
      <c r="B39" s="6" t="s">
        <v>68</v>
      </c>
      <c r="C39" s="3">
        <v>831</v>
      </c>
      <c r="D39" s="3">
        <v>647</v>
      </c>
      <c r="E39" s="3">
        <v>568</v>
      </c>
      <c r="F39" s="3">
        <v>862</v>
      </c>
      <c r="G39" s="3">
        <v>714</v>
      </c>
      <c r="H39" s="3">
        <v>536</v>
      </c>
      <c r="I39" s="3">
        <v>786</v>
      </c>
      <c r="J39" s="3">
        <v>670</v>
      </c>
      <c r="K39" s="12">
        <v>1414</v>
      </c>
      <c r="L39" s="3">
        <v>614</v>
      </c>
      <c r="M39" s="3">
        <v>318</v>
      </c>
      <c r="N39" s="3">
        <v>951</v>
      </c>
      <c r="O39" s="9">
        <f t="shared" si="6"/>
        <v>8911</v>
      </c>
    </row>
    <row r="40" spans="1:15" ht="13.5" customHeight="1">
      <c r="A40" s="5" t="s">
        <v>69</v>
      </c>
      <c r="B40" s="10" t="s">
        <v>70</v>
      </c>
      <c r="C40" s="3">
        <v>186</v>
      </c>
      <c r="D40" s="3">
        <v>108</v>
      </c>
      <c r="E40" s="3">
        <v>144</v>
      </c>
      <c r="F40" s="3">
        <v>155</v>
      </c>
      <c r="G40" s="3">
        <v>141</v>
      </c>
      <c r="H40" s="3">
        <v>99</v>
      </c>
      <c r="I40" s="3">
        <v>95</v>
      </c>
      <c r="J40" s="3">
        <v>135</v>
      </c>
      <c r="K40" s="3">
        <v>286</v>
      </c>
      <c r="L40" s="3">
        <v>122</v>
      </c>
      <c r="M40" s="3">
        <v>79</v>
      </c>
      <c r="N40" s="3">
        <v>212</v>
      </c>
      <c r="O40" s="9">
        <f t="shared" si="6"/>
        <v>1762</v>
      </c>
    </row>
    <row r="41" spans="1:15" ht="12.75">
      <c r="A41" s="13"/>
      <c r="B41" s="11" t="s">
        <v>71</v>
      </c>
      <c r="C41" s="12">
        <f aca="true" t="shared" si="7" ref="C41:L41">SUM(C35:C40)</f>
        <v>7950</v>
      </c>
      <c r="D41" s="12">
        <f t="shared" si="7"/>
        <v>7458</v>
      </c>
      <c r="E41" s="12">
        <f t="shared" si="7"/>
        <v>5910</v>
      </c>
      <c r="F41" s="12">
        <f t="shared" si="7"/>
        <v>11701</v>
      </c>
      <c r="G41" s="12">
        <f t="shared" si="7"/>
        <v>9853</v>
      </c>
      <c r="H41" s="12">
        <f t="shared" si="7"/>
        <v>5400</v>
      </c>
      <c r="I41" s="12">
        <f t="shared" si="7"/>
        <v>8662</v>
      </c>
      <c r="J41" s="12">
        <f t="shared" si="7"/>
        <v>6667</v>
      </c>
      <c r="K41" s="12">
        <f t="shared" si="7"/>
        <v>11388</v>
      </c>
      <c r="L41" s="12">
        <f t="shared" si="7"/>
        <v>5673</v>
      </c>
      <c r="M41" s="12">
        <f>SUM(M35:M40)</f>
        <v>3362</v>
      </c>
      <c r="N41" s="12">
        <f>SUM(N35:N40)</f>
        <v>10953</v>
      </c>
      <c r="O41" s="9">
        <f t="shared" si="6"/>
        <v>94977</v>
      </c>
    </row>
    <row r="42" spans="1:15" ht="6.75" customHeight="1">
      <c r="A42" s="13"/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9"/>
    </row>
    <row r="43" spans="1:15" ht="19.5" customHeight="1" thickBot="1">
      <c r="A43" s="14"/>
      <c r="B43" s="15" t="s">
        <v>72</v>
      </c>
      <c r="C43" s="15">
        <f aca="true" t="shared" si="8" ref="C43:O43">SUM(C11,C16,C22,C27,C33,C41)</f>
        <v>30018</v>
      </c>
      <c r="D43" s="15">
        <f t="shared" si="8"/>
        <v>35557</v>
      </c>
      <c r="E43" s="15">
        <f t="shared" si="8"/>
        <v>28800</v>
      </c>
      <c r="F43" s="15">
        <f t="shared" si="8"/>
        <v>47843</v>
      </c>
      <c r="G43" s="15">
        <f t="shared" si="8"/>
        <v>40191</v>
      </c>
      <c r="H43" s="15">
        <f t="shared" si="8"/>
        <v>25234</v>
      </c>
      <c r="I43" s="15">
        <f t="shared" si="8"/>
        <v>41258</v>
      </c>
      <c r="J43" s="15">
        <f t="shared" si="8"/>
        <v>31163</v>
      </c>
      <c r="K43" s="15">
        <f t="shared" si="8"/>
        <v>58255</v>
      </c>
      <c r="L43" s="15">
        <f t="shared" si="8"/>
        <v>22713</v>
      </c>
      <c r="M43" s="15">
        <f t="shared" si="8"/>
        <v>14390</v>
      </c>
      <c r="N43" s="15">
        <f t="shared" si="8"/>
        <v>80012</v>
      </c>
      <c r="O43" s="16">
        <f t="shared" si="8"/>
        <v>455434</v>
      </c>
    </row>
    <row r="46" spans="1:22" ht="12.75">
      <c r="A46" s="18" t="s">
        <v>73</v>
      </c>
      <c r="V46" s="12"/>
    </row>
    <row r="49" spans="10:34" ht="12.75">
      <c r="J49" s="12"/>
      <c r="M49" s="12"/>
      <c r="AH49" s="12"/>
    </row>
  </sheetData>
  <sheetProtection/>
  <mergeCells count="2">
    <mergeCell ref="A4:B5"/>
    <mergeCell ref="C4:N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dcterms:created xsi:type="dcterms:W3CDTF">2016-11-03T12:29:23Z</dcterms:created>
  <dcterms:modified xsi:type="dcterms:W3CDTF">2016-12-21T09:13:12Z</dcterms:modified>
  <cp:category/>
  <cp:version/>
  <cp:contentType/>
  <cp:contentStatus/>
</cp:coreProperties>
</file>