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552" activeTab="0"/>
  </bookViews>
  <sheets>
    <sheet name="Hoja1" sheetId="1" r:id="rId1"/>
    <sheet name="Hoja2" sheetId="2" r:id="rId2"/>
  </sheets>
  <definedNames>
    <definedName name="_xlnm.Print_Area" localSheetId="0">'Hoja1'!$A$1:$H$39</definedName>
  </definedNames>
  <calcPr fullCalcOnLoad="1"/>
</workbook>
</file>

<file path=xl/sharedStrings.xml><?xml version="1.0" encoding="utf-8"?>
<sst xmlns="http://schemas.openxmlformats.org/spreadsheetml/2006/main" count="31" uniqueCount="23">
  <si>
    <t>SEVILLA</t>
  </si>
  <si>
    <t>1. Impuestos directos</t>
  </si>
  <si>
    <t>4. Transferencias corrientes</t>
  </si>
  <si>
    <t>5. Ingresos patrimoniales</t>
  </si>
  <si>
    <t>6. Enajenación de inversiones reales</t>
  </si>
  <si>
    <t>7. Transferencias de capital</t>
  </si>
  <si>
    <t>8. Activos financieros</t>
  </si>
  <si>
    <t>9. Pasivos financieros</t>
  </si>
  <si>
    <t>MÁLAGA</t>
  </si>
  <si>
    <t>6. Inversiones reales</t>
  </si>
  <si>
    <t>2. Impuestos indirectos</t>
  </si>
  <si>
    <t>ZARAGOZA</t>
  </si>
  <si>
    <t>9.1.5. RESUMEN DEL ESTADO DE INGRESOS  Y GASTOS DE LOS PRESUPUESTOS MUNICIPALES</t>
  </si>
  <si>
    <t>FUENTE: Excmos. Ayuntamientos de Sevilla, Málaga, Valencia y Zaragoza.</t>
  </si>
  <si>
    <t>%</t>
  </si>
  <si>
    <t>3. Tasas, precios públicos y otros ingresos</t>
  </si>
  <si>
    <t>1. Gastos de personal</t>
  </si>
  <si>
    <t>2. Gastos corrientes en bienes y servicios</t>
  </si>
  <si>
    <t>3. Gastos financieros</t>
  </si>
  <si>
    <t>5. Fondo de contingencia</t>
  </si>
  <si>
    <t>VALENCIA</t>
  </si>
  <si>
    <t>DE SEVILLA, MÁLAGA, VALENCIA Y ZARAGOZA. EJERCICIO 2014</t>
  </si>
  <si>
    <t>TOTAL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</si>
</sst>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0"/>
    <numFmt numFmtId="189" formatCode="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000"/>
    <numFmt numFmtId="195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4" fillId="0" borderId="0" xfId="0" applyNumberFormat="1" applyFont="1" applyAlignment="1">
      <alignment horizontal="left"/>
    </xf>
    <xf numFmtId="188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188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88" fontId="0" fillId="0" borderId="1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88" fontId="2" fillId="0" borderId="0" xfId="0" applyNumberFormat="1" applyFont="1" applyAlignment="1" quotePrefix="1">
      <alignment horizontal="left"/>
    </xf>
    <xf numFmtId="188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1" max="1" width="52.57421875" style="3" customWidth="1"/>
    <col min="2" max="2" width="14.8515625" style="1" customWidth="1"/>
    <col min="3" max="3" width="7.7109375" style="1" customWidth="1"/>
    <col min="4" max="4" width="17.421875" style="1" customWidth="1"/>
    <col min="5" max="5" width="7.7109375" style="1" customWidth="1"/>
    <col min="6" max="6" width="17.421875" style="1" customWidth="1"/>
    <col min="7" max="7" width="7.7109375" style="1" customWidth="1"/>
    <col min="8" max="8" width="15.140625" style="1" customWidth="1"/>
    <col min="9" max="9" width="7.7109375" style="1" customWidth="1"/>
    <col min="10" max="11" width="11.421875" style="1" customWidth="1"/>
    <col min="12" max="12" width="14.7109375" style="1" bestFit="1" customWidth="1"/>
    <col min="13" max="16384" width="11.421875" style="1" customWidth="1"/>
  </cols>
  <sheetData>
    <row r="1" ht="15.75">
      <c r="A1" s="8" t="s">
        <v>12</v>
      </c>
    </row>
    <row r="2" ht="15.75">
      <c r="A2" s="8" t="s">
        <v>21</v>
      </c>
    </row>
    <row r="3" ht="15.75">
      <c r="A3" s="8"/>
    </row>
    <row r="5" spans="1:9" s="11" customFormat="1" ht="12.75">
      <c r="A5" s="24"/>
      <c r="B5" s="38" t="s">
        <v>0</v>
      </c>
      <c r="C5" s="38"/>
      <c r="D5" s="39" t="s">
        <v>8</v>
      </c>
      <c r="E5" s="39"/>
      <c r="F5" s="39" t="s">
        <v>20</v>
      </c>
      <c r="G5" s="39"/>
      <c r="H5" s="38" t="s">
        <v>11</v>
      </c>
      <c r="I5" s="40"/>
    </row>
    <row r="6" spans="1:9" s="12" customFormat="1" ht="12.75">
      <c r="A6" s="25"/>
      <c r="B6" s="21">
        <v>2014</v>
      </c>
      <c r="C6" s="22" t="s">
        <v>14</v>
      </c>
      <c r="D6" s="21">
        <v>2014</v>
      </c>
      <c r="E6" s="22" t="s">
        <v>14</v>
      </c>
      <c r="F6" s="21">
        <v>2014</v>
      </c>
      <c r="G6" s="22" t="s">
        <v>14</v>
      </c>
      <c r="H6" s="21">
        <v>2014</v>
      </c>
      <c r="I6" s="23" t="s">
        <v>14</v>
      </c>
    </row>
    <row r="7" spans="1:9" ht="12.75">
      <c r="A7" s="26"/>
      <c r="B7" s="7"/>
      <c r="C7" s="28"/>
      <c r="D7" s="7"/>
      <c r="E7" s="7"/>
      <c r="F7" s="7"/>
      <c r="G7" s="7"/>
      <c r="H7" s="7"/>
      <c r="I7" s="9"/>
    </row>
    <row r="8" spans="1:9" ht="12.75">
      <c r="A8" s="26" t="s">
        <v>1</v>
      </c>
      <c r="B8" s="18">
        <v>279483528.57</v>
      </c>
      <c r="C8" s="5">
        <f>B8/746301282.46%</f>
        <v>37.449155607605384</v>
      </c>
      <c r="D8" s="15">
        <v>215106800</v>
      </c>
      <c r="E8" s="16">
        <f>D8/531240984.93%</f>
        <v>40.49137888492244</v>
      </c>
      <c r="F8" s="15">
        <v>302967604.4</v>
      </c>
      <c r="G8" s="16">
        <f>F8/730663962.08%</f>
        <v>41.464697880751395</v>
      </c>
      <c r="H8" s="14">
        <v>268244300</v>
      </c>
      <c r="I8" s="10">
        <f>H8/667202380*100</f>
        <v>40.204338000113246</v>
      </c>
    </row>
    <row r="9" spans="1:9" ht="12.75">
      <c r="A9" s="26" t="s">
        <v>10</v>
      </c>
      <c r="B9" s="18">
        <v>21931258.56</v>
      </c>
      <c r="C9" s="5">
        <f aca="true" t="shared" si="0" ref="C9:C28">B9/746301282.46%</f>
        <v>2.9386601732357955</v>
      </c>
      <c r="D9" s="15">
        <v>14179610</v>
      </c>
      <c r="E9" s="16">
        <f>D9/531240984.93%</f>
        <v>2.669148353052693</v>
      </c>
      <c r="F9" s="15">
        <v>21445069.12</v>
      </c>
      <c r="G9" s="16">
        <f>F9/730663962.08%</f>
        <v>2.9350111998067847</v>
      </c>
      <c r="H9" s="14">
        <v>28764984</v>
      </c>
      <c r="I9" s="10">
        <f aca="true" t="shared" si="1" ref="I9:I28">H9/667202380*100</f>
        <v>4.311283182173301</v>
      </c>
    </row>
    <row r="10" spans="1:9" ht="12.75">
      <c r="A10" s="26" t="s">
        <v>15</v>
      </c>
      <c r="B10" s="18">
        <v>95663608.7</v>
      </c>
      <c r="C10" s="5">
        <f t="shared" si="0"/>
        <v>12.818363166236063</v>
      </c>
      <c r="D10" s="15">
        <v>50090298.73</v>
      </c>
      <c r="E10" s="16">
        <f>D10/531240984.93%</f>
        <v>9.428922118386676</v>
      </c>
      <c r="F10" s="15">
        <v>86199310</v>
      </c>
      <c r="G10" s="16">
        <f aca="true" t="shared" si="2" ref="G10:G28">F10/730663962.08%</f>
        <v>11.797394489611092</v>
      </c>
      <c r="H10" s="14">
        <v>119184500</v>
      </c>
      <c r="I10" s="10">
        <f t="shared" si="1"/>
        <v>17.86332057148837</v>
      </c>
    </row>
    <row r="11" spans="1:9" ht="12.75">
      <c r="A11" s="26" t="s">
        <v>2</v>
      </c>
      <c r="B11" s="18">
        <v>338644907.42</v>
      </c>
      <c r="C11" s="5">
        <f t="shared" si="0"/>
        <v>45.376433804822064</v>
      </c>
      <c r="D11" s="15">
        <v>246903802.46</v>
      </c>
      <c r="E11" s="16">
        <f>D11/531240984.93%</f>
        <v>46.476798564879886</v>
      </c>
      <c r="F11" s="15">
        <v>312871898.56</v>
      </c>
      <c r="G11" s="16">
        <f t="shared" si="2"/>
        <v>42.820217609931035</v>
      </c>
      <c r="H11" s="14">
        <v>236475280</v>
      </c>
      <c r="I11" s="10">
        <f t="shared" si="1"/>
        <v>35.44281122018779</v>
      </c>
    </row>
    <row r="12" spans="1:9" ht="12.75">
      <c r="A12" s="26" t="s">
        <v>3</v>
      </c>
      <c r="B12" s="18">
        <v>5138938.56</v>
      </c>
      <c r="C12" s="5">
        <f t="shared" si="0"/>
        <v>0.688587663022733</v>
      </c>
      <c r="D12" s="15">
        <v>4820217.24</v>
      </c>
      <c r="E12" s="16">
        <f>D12/531240984.93%</f>
        <v>0.9073504072045845</v>
      </c>
      <c r="F12" s="15">
        <v>2518210</v>
      </c>
      <c r="G12" s="16">
        <f t="shared" si="2"/>
        <v>0.3446468049185492</v>
      </c>
      <c r="H12" s="14">
        <v>7833316</v>
      </c>
      <c r="I12" s="10">
        <f t="shared" si="1"/>
        <v>1.1740539654549793</v>
      </c>
    </row>
    <row r="13" spans="1:9" ht="12.75">
      <c r="A13" s="26" t="s">
        <v>4</v>
      </c>
      <c r="B13" s="19">
        <v>0</v>
      </c>
      <c r="C13" s="5">
        <f t="shared" si="0"/>
        <v>0</v>
      </c>
      <c r="D13" s="15"/>
      <c r="E13" s="16"/>
      <c r="F13" s="15">
        <v>4361870</v>
      </c>
      <c r="G13" s="16">
        <f t="shared" si="2"/>
        <v>0.5969734688409911</v>
      </c>
      <c r="H13" s="14">
        <v>0</v>
      </c>
      <c r="I13" s="10">
        <f t="shared" si="1"/>
        <v>0</v>
      </c>
    </row>
    <row r="14" spans="1:9" ht="12.75">
      <c r="A14" s="26" t="s">
        <v>5</v>
      </c>
      <c r="B14" s="18">
        <v>1700484.95</v>
      </c>
      <c r="C14" s="5">
        <f t="shared" si="0"/>
        <v>0.2278550218210488</v>
      </c>
      <c r="D14" s="15">
        <v>140253.5</v>
      </c>
      <c r="E14" s="16">
        <f>D14/531240984.93%</f>
        <v>0.026401106838261128</v>
      </c>
      <c r="F14" s="15">
        <v>0</v>
      </c>
      <c r="G14" s="16">
        <f t="shared" si="2"/>
        <v>0</v>
      </c>
      <c r="H14" s="14">
        <v>6200000</v>
      </c>
      <c r="I14" s="10">
        <f t="shared" si="1"/>
        <v>0.9292532799418372</v>
      </c>
    </row>
    <row r="15" spans="1:9" ht="12.75">
      <c r="A15" s="26" t="s">
        <v>6</v>
      </c>
      <c r="B15" s="18">
        <v>3738555.7</v>
      </c>
      <c r="C15" s="5">
        <f t="shared" si="0"/>
        <v>0.5009445632569147</v>
      </c>
      <c r="D15" s="15">
        <v>3</v>
      </c>
      <c r="E15" s="16">
        <f>D15/531240984.93%</f>
        <v>5.647154653166117E-07</v>
      </c>
      <c r="F15" s="15">
        <v>300000</v>
      </c>
      <c r="G15" s="16">
        <f t="shared" si="2"/>
        <v>0.041058546140141115</v>
      </c>
      <c r="H15" s="14">
        <v>500000</v>
      </c>
      <c r="I15" s="10">
        <f t="shared" si="1"/>
        <v>0.07493978064047074</v>
      </c>
    </row>
    <row r="16" spans="1:9" ht="12.75">
      <c r="A16" s="26" t="s">
        <v>7</v>
      </c>
      <c r="B16" s="18">
        <v>0</v>
      </c>
      <c r="C16" s="5">
        <f t="shared" si="0"/>
        <v>0</v>
      </c>
      <c r="D16" s="15"/>
      <c r="E16" s="16"/>
      <c r="F16" s="15">
        <v>0</v>
      </c>
      <c r="G16" s="16">
        <f t="shared" si="2"/>
        <v>0</v>
      </c>
      <c r="H16" s="14">
        <v>0</v>
      </c>
      <c r="I16" s="10">
        <f t="shared" si="1"/>
        <v>0</v>
      </c>
    </row>
    <row r="17" spans="1:9" ht="12.75">
      <c r="A17" s="27" t="s">
        <v>22</v>
      </c>
      <c r="B17" s="35">
        <f>SUM(B8:B16)</f>
        <v>746301282.46</v>
      </c>
      <c r="C17" s="5"/>
      <c r="D17" s="6">
        <f>SUM(D8:D16)</f>
        <v>531240984.93000007</v>
      </c>
      <c r="E17" s="29"/>
      <c r="F17" s="6">
        <f>SUM(F8:F16)</f>
        <v>730663962.0799999</v>
      </c>
      <c r="G17" s="29"/>
      <c r="H17" s="6">
        <f>SUM(H8:H16)</f>
        <v>667202380</v>
      </c>
      <c r="I17" s="30"/>
    </row>
    <row r="18" spans="1:9" ht="12.75">
      <c r="A18" s="26"/>
      <c r="B18" s="18"/>
      <c r="C18" s="5"/>
      <c r="D18" s="15"/>
      <c r="E18" s="16"/>
      <c r="F18" s="15"/>
      <c r="G18" s="16"/>
      <c r="H18" s="14"/>
      <c r="I18" s="10"/>
    </row>
    <row r="19" spans="1:9" s="2" customFormat="1" ht="12.75">
      <c r="A19" s="27"/>
      <c r="B19" s="6"/>
      <c r="C19" s="5"/>
      <c r="D19" s="6"/>
      <c r="E19" s="17"/>
      <c r="F19" s="6"/>
      <c r="G19" s="16"/>
      <c r="H19" s="13"/>
      <c r="I19" s="10"/>
    </row>
    <row r="20" spans="1:9" ht="12.75">
      <c r="A20" s="26" t="s">
        <v>16</v>
      </c>
      <c r="B20" s="18">
        <v>278670757.25</v>
      </c>
      <c r="C20" s="5">
        <f t="shared" si="0"/>
        <v>37.340249011957994</v>
      </c>
      <c r="D20" s="15">
        <v>152680572.72</v>
      </c>
      <c r="E20" s="16">
        <f>D20/531240984.93%</f>
        <v>28.740360222793853</v>
      </c>
      <c r="F20" s="15">
        <v>235952297.09</v>
      </c>
      <c r="G20" s="16">
        <f t="shared" si="2"/>
        <v>32.29286092314016</v>
      </c>
      <c r="H20" s="14">
        <v>229040360</v>
      </c>
      <c r="I20" s="10">
        <f t="shared" si="1"/>
        <v>34.3284686724289</v>
      </c>
    </row>
    <row r="21" spans="1:9" ht="12.75">
      <c r="A21" s="26" t="s">
        <v>17</v>
      </c>
      <c r="B21" s="20">
        <v>111794147.13</v>
      </c>
      <c r="C21" s="5">
        <f t="shared" si="0"/>
        <v>14.979760822800396</v>
      </c>
      <c r="D21" s="15">
        <v>174747277.07</v>
      </c>
      <c r="E21" s="16">
        <f>D21/531240984.93%</f>
        <v>32.8941632944653</v>
      </c>
      <c r="F21" s="15">
        <v>220315737.91</v>
      </c>
      <c r="G21" s="16">
        <f t="shared" si="2"/>
        <v>30.15281296792324</v>
      </c>
      <c r="H21" s="14">
        <v>244816792</v>
      </c>
      <c r="I21" s="10">
        <f t="shared" si="1"/>
        <v>36.6930333791675</v>
      </c>
    </row>
    <row r="22" spans="1:9" ht="12.75">
      <c r="A22" s="26" t="s">
        <v>18</v>
      </c>
      <c r="B22" s="18">
        <v>22586972.12</v>
      </c>
      <c r="C22" s="5">
        <f t="shared" si="0"/>
        <v>3.026521949091064</v>
      </c>
      <c r="D22" s="15">
        <v>18188861.27</v>
      </c>
      <c r="E22" s="16">
        <f>D22/531240984.93%</f>
        <v>3.423843751889115</v>
      </c>
      <c r="F22" s="15">
        <v>38273500</v>
      </c>
      <c r="G22" s="16">
        <f t="shared" si="2"/>
        <v>5.23818088564897</v>
      </c>
      <c r="H22" s="14">
        <v>27678230</v>
      </c>
      <c r="I22" s="10">
        <f t="shared" si="1"/>
        <v>4.148400969432993</v>
      </c>
    </row>
    <row r="23" spans="1:9" ht="12.75">
      <c r="A23" s="26" t="s">
        <v>2</v>
      </c>
      <c r="B23" s="18">
        <v>238011947.38</v>
      </c>
      <c r="C23" s="5">
        <f t="shared" si="0"/>
        <v>31.892206669597527</v>
      </c>
      <c r="D23" s="15">
        <v>123328434.65</v>
      </c>
      <c r="E23" s="16">
        <f>D23/531240984.93%</f>
        <v>23.215158120048027</v>
      </c>
      <c r="F23" s="15">
        <v>125958440.26</v>
      </c>
      <c r="G23" s="16">
        <f t="shared" si="2"/>
        <v>17.23890143718473</v>
      </c>
      <c r="H23" s="14">
        <v>50891796</v>
      </c>
      <c r="I23" s="10">
        <f t="shared" si="1"/>
        <v>7.627640057279173</v>
      </c>
    </row>
    <row r="24" spans="1:9" ht="12.75">
      <c r="A24" s="26" t="s">
        <v>19</v>
      </c>
      <c r="B24" s="18">
        <v>3554805.53</v>
      </c>
      <c r="C24" s="5">
        <f t="shared" si="0"/>
        <v>0.476323116889529</v>
      </c>
      <c r="D24" s="15"/>
      <c r="E24" s="16"/>
      <c r="F24" s="15">
        <v>0</v>
      </c>
      <c r="G24" s="16">
        <f t="shared" si="2"/>
        <v>0</v>
      </c>
      <c r="H24" s="14">
        <v>0</v>
      </c>
      <c r="I24" s="10">
        <f t="shared" si="1"/>
        <v>0</v>
      </c>
    </row>
    <row r="25" spans="1:9" ht="12.75">
      <c r="A25" s="26" t="s">
        <v>9</v>
      </c>
      <c r="B25" s="18">
        <v>15909259.13</v>
      </c>
      <c r="C25" s="5">
        <f t="shared" si="0"/>
        <v>2.131747526623432</v>
      </c>
      <c r="D25" s="15">
        <v>6541527.4</v>
      </c>
      <c r="E25" s="16">
        <f>D25/531240984.93%</f>
        <v>1.231367229857455</v>
      </c>
      <c r="F25" s="15">
        <v>29639426.82</v>
      </c>
      <c r="G25" s="16">
        <f t="shared" si="2"/>
        <v>4.056505912187687</v>
      </c>
      <c r="H25" s="14">
        <v>27128477</v>
      </c>
      <c r="I25" s="10">
        <f t="shared" si="1"/>
        <v>4.066004230980112</v>
      </c>
    </row>
    <row r="26" spans="1:9" ht="12.75">
      <c r="A26" s="26" t="s">
        <v>5</v>
      </c>
      <c r="B26" s="18">
        <v>30072941.93</v>
      </c>
      <c r="C26" s="5">
        <f t="shared" si="0"/>
        <v>4.029598050652129</v>
      </c>
      <c r="D26" s="15">
        <v>19397466.86</v>
      </c>
      <c r="E26" s="16">
        <f>D26/531240984.93%</f>
        <v>3.6513498412694845</v>
      </c>
      <c r="F26" s="15">
        <v>898060</v>
      </c>
      <c r="G26" s="16">
        <f t="shared" si="2"/>
        <v>0.1229101264887171</v>
      </c>
      <c r="H26" s="14">
        <v>22734728</v>
      </c>
      <c r="I26" s="10">
        <f t="shared" si="1"/>
        <v>3.4074710584815358</v>
      </c>
    </row>
    <row r="27" spans="1:9" ht="12.75">
      <c r="A27" s="26" t="s">
        <v>6</v>
      </c>
      <c r="B27" s="18">
        <v>1802024</v>
      </c>
      <c r="C27" s="5">
        <f t="shared" si="0"/>
        <v>0.24146065970301803</v>
      </c>
      <c r="D27" s="15">
        <v>3</v>
      </c>
      <c r="E27" s="16">
        <f>D27/531240984.93%</f>
        <v>5.647154653166117E-07</v>
      </c>
      <c r="F27" s="15">
        <v>5400000</v>
      </c>
      <c r="G27" s="16">
        <f t="shared" si="2"/>
        <v>0.73905383052254</v>
      </c>
      <c r="H27" s="14">
        <v>7193291</v>
      </c>
      <c r="I27" s="10">
        <f t="shared" si="1"/>
        <v>1.0781272992461448</v>
      </c>
    </row>
    <row r="28" spans="1:9" ht="12.75">
      <c r="A28" s="26" t="s">
        <v>7</v>
      </c>
      <c r="B28" s="18">
        <v>43898427.99</v>
      </c>
      <c r="C28" s="5">
        <f t="shared" si="0"/>
        <v>5.88213219268491</v>
      </c>
      <c r="D28" s="15">
        <v>36356841.96</v>
      </c>
      <c r="E28" s="16">
        <f>D28/531240984.93%</f>
        <v>6.843756974961304</v>
      </c>
      <c r="F28" s="15">
        <v>74226500</v>
      </c>
      <c r="G28" s="16">
        <f t="shared" si="2"/>
        <v>10.158773916903948</v>
      </c>
      <c r="H28" s="14">
        <v>57718706</v>
      </c>
      <c r="I28" s="10">
        <f t="shared" si="1"/>
        <v>8.650854332983645</v>
      </c>
    </row>
    <row r="29" spans="1:9" ht="12.75">
      <c r="A29" s="32" t="s">
        <v>22</v>
      </c>
      <c r="B29" s="36">
        <f>SUM(B20:B28)</f>
        <v>746301282.4599999</v>
      </c>
      <c r="C29" s="33"/>
      <c r="D29" s="36">
        <f>SUM(D20:D28)</f>
        <v>531240984.9299999</v>
      </c>
      <c r="E29" s="33"/>
      <c r="F29" s="36">
        <f>SUM(F20:F28)</f>
        <v>730663962.08</v>
      </c>
      <c r="G29" s="33"/>
      <c r="H29" s="36">
        <f>SUM(H20:H28)</f>
        <v>667202380</v>
      </c>
      <c r="I29" s="34"/>
    </row>
    <row r="30" spans="1:9" ht="12.75">
      <c r="A30" s="31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31"/>
      <c r="B31" s="18"/>
      <c r="C31" s="18"/>
      <c r="D31" s="18"/>
      <c r="E31" s="18"/>
      <c r="F31" s="18"/>
      <c r="G31" s="18"/>
      <c r="H31" s="18"/>
      <c r="I31" s="18"/>
    </row>
    <row r="33" ht="12.75">
      <c r="A33" s="37" t="s">
        <v>13</v>
      </c>
    </row>
    <row r="34" ht="12.75">
      <c r="A34" s="4"/>
    </row>
    <row r="35" ht="12.75">
      <c r="A35" s="1"/>
    </row>
  </sheetData>
  <sheetProtection/>
  <mergeCells count="4">
    <mergeCell ref="B5:C5"/>
    <mergeCell ref="D5:E5"/>
    <mergeCell ref="F5:G5"/>
    <mergeCell ref="H5:I5"/>
  </mergeCells>
  <printOptions/>
  <pageMargins left="0.21" right="0.21" top="1" bottom="1" header="0.511811024" footer="0.511811024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2007-05-15T12:49:56Z</cp:lastPrinted>
  <dcterms:created xsi:type="dcterms:W3CDTF">1999-06-24T07:14:49Z</dcterms:created>
  <dcterms:modified xsi:type="dcterms:W3CDTF">2015-07-08T09:32:44Z</dcterms:modified>
  <cp:category/>
  <cp:version/>
  <cp:contentType/>
  <cp:contentStatus/>
</cp:coreProperties>
</file>