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8415" windowHeight="3825" tabRatio="877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<sst xmlns="http://schemas.openxmlformats.org/spreadsheetml/2006/main" count="58" uniqueCount="36">
  <si>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CASCO ANTIGUO</t>
  </si>
  <si>
    <t>MACARENA</t>
  </si>
  <si>
    <t>NERVIÓN</t>
  </si>
  <si>
    <t>ESTE</t>
  </si>
  <si>
    <t>SUR</t>
  </si>
  <si>
    <t>TRIANA</t>
  </si>
  <si>
    <t>TOTAL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</si>
  <si>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</si>
  <si>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</si>
  <si>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</si>
  <si>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</si>
  <si>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</si>
  <si>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</si>
  <si>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</si>
  <si>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</si>
  <si>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</si>
  <si>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</si>
  <si>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</si>
  <si>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</si>
  <si>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</si>
  <si>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</si>
  <si>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</si>
  <si>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</si>
  <si>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</si>
  <si>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FUENTE: Excmo. Ayuntamiento de Sevilla.Servicio de Estadística. Padrón Municipal de Habitantes.</t>
  </si>
  <si>
    <t>Nº Hab.</t>
  </si>
  <si>
    <t>0-4</t>
  </si>
  <si>
    <t>CERRO-AMATE</t>
  </si>
  <si>
    <t>MACARENA NORTE</t>
  </si>
  <si>
    <t>SAN PABLO-SANTA JUSTA</t>
  </si>
  <si>
    <t>BELLAVISTA-LA PALMERA</t>
  </si>
  <si>
    <t>LOS REMEDIOS</t>
  </si>
  <si>
    <t>85-89</t>
  </si>
  <si>
    <t>90 y más años</t>
  </si>
  <si>
    <t xml:space="preserve"> </t>
  </si>
  <si>
    <t>2.2.1.1. PORCENTAJES DE POBLACIÓN POR GRUPOS DE EDADES EN LOS DISTRITOS SOBRE EL TOTAL DE POBLACIÓN DEL GRUPO DE EDAD.  A 1/1/2016.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</si>
</sst>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2" fontId="1" fillId="0" borderId="15" xfId="53" applyNumberFormat="1" applyFont="1" applyFill="1" applyBorder="1" applyAlignment="1">
      <alignment horizontal="right" wrapText="1"/>
      <protection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 quotePrefix="1">
      <alignment horizontal="left"/>
    </xf>
    <xf numFmtId="3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F36" sqref="E36:F36"/>
    </sheetView>
  </sheetViews>
  <sheetFormatPr defaultColWidth="11.421875" defaultRowHeight="12.75"/>
  <cols>
    <col min="1" max="1" width="15.421875" style="0" customWidth="1"/>
    <col min="7" max="7" width="9.7109375" style="0" customWidth="1"/>
    <col min="14" max="14" width="9.28125" style="0" customWidth="1"/>
    <col min="16" max="16" width="12.7109375" style="0" customWidth="1"/>
    <col min="17" max="17" width="13.140625" style="0" customWidth="1"/>
    <col min="20" max="20" width="12.140625" style="0" customWidth="1"/>
    <col min="21" max="21" width="13.00390625" style="0" customWidth="1"/>
    <col min="23" max="23" width="10.28125" style="0" customWidth="1"/>
  </cols>
  <sheetData>
    <row r="1" s="1" customFormat="1" ht="15.75">
      <c r="A1" s="5" t="s">
        <v>35</v>
      </c>
    </row>
    <row r="2" ht="12.75">
      <c r="A2" s="28" t="s">
        <v>34</v>
      </c>
    </row>
    <row r="4" spans="1:25" ht="12.75">
      <c r="A4" s="6"/>
      <c r="B4" s="7" t="s">
        <v>0</v>
      </c>
      <c r="C4" s="8"/>
      <c r="D4" s="7" t="s">
        <v>1</v>
      </c>
      <c r="E4" s="7"/>
      <c r="F4" s="7" t="s">
        <v>2</v>
      </c>
      <c r="G4" s="9"/>
      <c r="H4" s="7" t="s">
        <v>27</v>
      </c>
      <c r="I4" s="7"/>
      <c r="J4" s="7" t="s">
        <v>4</v>
      </c>
      <c r="K4" s="7"/>
      <c r="L4" s="7" t="s">
        <v>5</v>
      </c>
      <c r="M4" s="7"/>
      <c r="N4" s="30" t="s">
        <v>28</v>
      </c>
      <c r="O4" s="30"/>
      <c r="P4" s="30" t="s">
        <v>29</v>
      </c>
      <c r="Q4" s="30"/>
      <c r="R4" s="30" t="s">
        <v>3</v>
      </c>
      <c r="S4" s="30"/>
      <c r="T4" s="30" t="s">
        <v>30</v>
      </c>
      <c r="U4" s="30"/>
      <c r="V4" s="30" t="s">
        <v>31</v>
      </c>
      <c r="W4" s="30"/>
      <c r="X4" s="17" t="s">
        <v>6</v>
      </c>
      <c r="Y4" s="20"/>
    </row>
    <row r="5" spans="1:25" ht="12.75">
      <c r="A5" s="10"/>
      <c r="B5" s="2" t="s">
        <v>25</v>
      </c>
      <c r="C5" s="2" t="s">
        <v>7</v>
      </c>
      <c r="D5" s="2" t="s">
        <v>25</v>
      </c>
      <c r="E5" s="2" t="s">
        <v>7</v>
      </c>
      <c r="F5" s="2" t="s">
        <v>25</v>
      </c>
      <c r="G5" s="2" t="s">
        <v>7</v>
      </c>
      <c r="H5" s="2" t="s">
        <v>25</v>
      </c>
      <c r="I5" s="2" t="s">
        <v>7</v>
      </c>
      <c r="J5" s="2" t="s">
        <v>25</v>
      </c>
      <c r="K5" s="2" t="s">
        <v>7</v>
      </c>
      <c r="L5" s="2" t="s">
        <v>25</v>
      </c>
      <c r="M5" s="2" t="s">
        <v>7</v>
      </c>
      <c r="N5" s="2" t="s">
        <v>25</v>
      </c>
      <c r="O5" s="2" t="s">
        <v>7</v>
      </c>
      <c r="P5" s="2" t="s">
        <v>25</v>
      </c>
      <c r="Q5" s="2" t="s">
        <v>7</v>
      </c>
      <c r="R5" s="2" t="s">
        <v>25</v>
      </c>
      <c r="S5" s="2" t="s">
        <v>7</v>
      </c>
      <c r="T5" s="2" t="s">
        <v>25</v>
      </c>
      <c r="U5" s="2" t="s">
        <v>7</v>
      </c>
      <c r="V5" s="2" t="s">
        <v>25</v>
      </c>
      <c r="W5" s="2" t="s">
        <v>7</v>
      </c>
      <c r="X5" s="11" t="s">
        <v>25</v>
      </c>
      <c r="Y5" s="2"/>
    </row>
    <row r="6" spans="1:25" ht="12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24"/>
      <c r="Y6" s="21"/>
    </row>
    <row r="7" spans="1:25" ht="12.75">
      <c r="A7" s="10" t="s">
        <v>26</v>
      </c>
      <c r="B7" s="27">
        <v>2463</v>
      </c>
      <c r="C7" s="3">
        <f>(B7*100)/$X7</f>
        <v>7.519233117596777</v>
      </c>
      <c r="D7" s="27">
        <v>3133</v>
      </c>
      <c r="E7" s="3">
        <f aca="true" t="shared" si="0" ref="E7:E26">(D7*100)/$X7</f>
        <v>9.564659909634877</v>
      </c>
      <c r="F7" s="27">
        <v>2289</v>
      </c>
      <c r="G7" s="3">
        <f aca="true" t="shared" si="1" ref="G7:G26">(F7*100)/$X7</f>
        <v>6.988032726828672</v>
      </c>
      <c r="H7" s="27">
        <v>4326</v>
      </c>
      <c r="I7" s="3">
        <f aca="true" t="shared" si="2" ref="I7:I26">(H7*100)/$X7</f>
        <v>13.206740749786299</v>
      </c>
      <c r="J7" s="27">
        <v>3356</v>
      </c>
      <c r="K7" s="3">
        <f aca="true" t="shared" si="3" ref="K7:K26">(J7*100)/$X7</f>
        <v>10.245451215044572</v>
      </c>
      <c r="L7" s="27">
        <v>1889</v>
      </c>
      <c r="M7" s="3">
        <f aca="true" t="shared" si="4" ref="M7:M26">(L7*100)/$X7</f>
        <v>5.766882403223837</v>
      </c>
      <c r="N7" s="27">
        <v>3468</v>
      </c>
      <c r="O7" s="3">
        <f aca="true" t="shared" si="5" ref="O7:O26">(N7*100)/$X7</f>
        <v>10.587373305653927</v>
      </c>
      <c r="P7" s="27">
        <v>2425</v>
      </c>
      <c r="Q7" s="3">
        <f aca="true" t="shared" si="6" ref="Q7:Q26">(P7*100)/$X7</f>
        <v>7.403223836854317</v>
      </c>
      <c r="R7" s="27">
        <v>5350</v>
      </c>
      <c r="S7" s="3">
        <f aca="true" t="shared" si="7" ref="S7:S26">(R7*100)/$X7</f>
        <v>16.33288557821468</v>
      </c>
      <c r="T7" s="27">
        <v>2886</v>
      </c>
      <c r="U7" s="3">
        <f aca="true" t="shared" si="8" ref="U7:U26">(T7*100)/$X7</f>
        <v>8.81059958480889</v>
      </c>
      <c r="V7" s="27">
        <v>1171</v>
      </c>
      <c r="W7" s="3">
        <f aca="true" t="shared" si="9" ref="W7:W26">(V7*100)/$X7</f>
        <v>3.5749175723531565</v>
      </c>
      <c r="X7" s="24">
        <f>B7+D7+F7+H7+J7+L7+N7+P7+R7+T7+V7</f>
        <v>32756</v>
      </c>
      <c r="Y7" s="22"/>
    </row>
    <row r="8" spans="1:25" ht="12.75">
      <c r="A8" s="10" t="s">
        <v>8</v>
      </c>
      <c r="B8" s="27">
        <v>2574</v>
      </c>
      <c r="C8" s="3">
        <f aca="true" t="shared" si="10" ref="C8:C26">(B8*100)/$X8</f>
        <v>6.8768367619556505</v>
      </c>
      <c r="D8" s="27">
        <v>3483</v>
      </c>
      <c r="E8" s="3">
        <f t="shared" si="0"/>
        <v>9.305370024044883</v>
      </c>
      <c r="F8" s="27">
        <v>2366</v>
      </c>
      <c r="G8" s="3">
        <f t="shared" si="1"/>
        <v>6.321132781191557</v>
      </c>
      <c r="H8" s="27">
        <v>5422</v>
      </c>
      <c r="I8" s="3">
        <f t="shared" si="2"/>
        <v>14.485706652417846</v>
      </c>
      <c r="J8" s="27">
        <v>3952</v>
      </c>
      <c r="K8" s="3">
        <f t="shared" si="3"/>
        <v>10.558375634517766</v>
      </c>
      <c r="L8" s="27">
        <v>2167</v>
      </c>
      <c r="M8" s="3">
        <f t="shared" si="4"/>
        <v>5.7894736842105265</v>
      </c>
      <c r="N8" s="27">
        <v>3971</v>
      </c>
      <c r="O8" s="3">
        <f t="shared" si="5"/>
        <v>10.609137055837563</v>
      </c>
      <c r="P8" s="27">
        <v>2821</v>
      </c>
      <c r="Q8" s="3">
        <f t="shared" si="6"/>
        <v>7.536735239113011</v>
      </c>
      <c r="R8" s="27">
        <v>6579</v>
      </c>
      <c r="S8" s="3">
        <f t="shared" si="7"/>
        <v>17.576810045418114</v>
      </c>
      <c r="T8" s="27">
        <v>2793</v>
      </c>
      <c r="U8" s="3">
        <f t="shared" si="8"/>
        <v>7.461928934010152</v>
      </c>
      <c r="V8" s="27">
        <v>1302</v>
      </c>
      <c r="W8" s="3">
        <f t="shared" si="9"/>
        <v>3.478493187282928</v>
      </c>
      <c r="X8" s="25">
        <f aca="true" t="shared" si="11" ref="X8:X25">B8+D8+F8+H8+J8+L8+N8+P8+R8+T8+V8</f>
        <v>37430</v>
      </c>
      <c r="Y8" s="22"/>
    </row>
    <row r="9" spans="1:25" ht="12.75">
      <c r="A9" s="10" t="s">
        <v>9</v>
      </c>
      <c r="B9" s="27">
        <v>2492</v>
      </c>
      <c r="C9" s="3">
        <f t="shared" si="10"/>
        <v>7.036367743392817</v>
      </c>
      <c r="D9" s="27">
        <v>2997</v>
      </c>
      <c r="E9" s="3">
        <f t="shared" si="0"/>
        <v>8.462276936977638</v>
      </c>
      <c r="F9" s="27">
        <v>2459</v>
      </c>
      <c r="G9" s="3">
        <f t="shared" si="1"/>
        <v>6.943189518861532</v>
      </c>
      <c r="H9" s="27">
        <v>4188</v>
      </c>
      <c r="I9" s="3">
        <f t="shared" si="2"/>
        <v>11.82516376778857</v>
      </c>
      <c r="J9" s="27">
        <v>3955</v>
      </c>
      <c r="K9" s="3">
        <f t="shared" si="3"/>
        <v>11.167269030946464</v>
      </c>
      <c r="L9" s="27">
        <v>2130</v>
      </c>
      <c r="M9" s="3">
        <f t="shared" si="4"/>
        <v>6.014230856110233</v>
      </c>
      <c r="N9" s="27">
        <v>3834</v>
      </c>
      <c r="O9" s="3">
        <f t="shared" si="5"/>
        <v>10.825615540998418</v>
      </c>
      <c r="P9" s="27">
        <v>2636</v>
      </c>
      <c r="Q9" s="3">
        <f t="shared" si="6"/>
        <v>7.442963632256607</v>
      </c>
      <c r="R9" s="27">
        <v>7296</v>
      </c>
      <c r="S9" s="3">
        <f t="shared" si="7"/>
        <v>20.600858369098713</v>
      </c>
      <c r="T9" s="27">
        <v>2250</v>
      </c>
      <c r="U9" s="3">
        <f t="shared" si="8"/>
        <v>6.353060763496725</v>
      </c>
      <c r="V9" s="27">
        <v>1179</v>
      </c>
      <c r="W9" s="3">
        <f t="shared" si="9"/>
        <v>3.329003840072284</v>
      </c>
      <c r="X9" s="25">
        <f t="shared" si="11"/>
        <v>35416</v>
      </c>
      <c r="Y9" s="22"/>
    </row>
    <row r="10" spans="1:25" ht="12.75">
      <c r="A10" s="12" t="s">
        <v>10</v>
      </c>
      <c r="B10" s="27">
        <v>2137</v>
      </c>
      <c r="C10" s="3">
        <f t="shared" si="10"/>
        <v>6.420309448700616</v>
      </c>
      <c r="D10" s="27">
        <v>2945</v>
      </c>
      <c r="E10" s="3">
        <f t="shared" si="0"/>
        <v>8.847829352561213</v>
      </c>
      <c r="F10" s="27">
        <v>2341</v>
      </c>
      <c r="G10" s="3">
        <f t="shared" si="1"/>
        <v>7.033198137299084</v>
      </c>
      <c r="H10" s="27">
        <v>3950</v>
      </c>
      <c r="I10" s="3">
        <f t="shared" si="2"/>
        <v>11.867207450803665</v>
      </c>
      <c r="J10" s="27">
        <v>3889</v>
      </c>
      <c r="K10" s="3">
        <f t="shared" si="3"/>
        <v>11.683941715487457</v>
      </c>
      <c r="L10" s="27">
        <v>2006</v>
      </c>
      <c r="M10" s="3">
        <f t="shared" si="4"/>
        <v>6.026738771218266</v>
      </c>
      <c r="N10" s="27">
        <v>3815</v>
      </c>
      <c r="O10" s="3">
        <f t="shared" si="5"/>
        <v>11.461619348054679</v>
      </c>
      <c r="P10" s="27">
        <v>2718</v>
      </c>
      <c r="Q10" s="3">
        <f t="shared" si="6"/>
        <v>8.165840468679585</v>
      </c>
      <c r="R10" s="27">
        <v>6204</v>
      </c>
      <c r="S10" s="3">
        <f t="shared" si="7"/>
        <v>18.639026588553403</v>
      </c>
      <c r="T10" s="27">
        <v>2106</v>
      </c>
      <c r="U10" s="3">
        <f t="shared" si="8"/>
        <v>6.327174402884182</v>
      </c>
      <c r="V10" s="27">
        <v>1174</v>
      </c>
      <c r="W10" s="3">
        <f t="shared" si="9"/>
        <v>3.527114315757849</v>
      </c>
      <c r="X10" s="25">
        <f t="shared" si="11"/>
        <v>33285</v>
      </c>
      <c r="Y10" s="22"/>
    </row>
    <row r="11" spans="1:25" ht="12.75">
      <c r="A11" s="12" t="s">
        <v>11</v>
      </c>
      <c r="B11" s="27">
        <v>2352</v>
      </c>
      <c r="C11" s="3">
        <f t="shared" si="10"/>
        <v>6.461538461538462</v>
      </c>
      <c r="D11" s="27">
        <v>3676</v>
      </c>
      <c r="E11" s="3">
        <f t="shared" si="0"/>
        <v>10.098901098901099</v>
      </c>
      <c r="F11" s="27">
        <v>2420</v>
      </c>
      <c r="G11" s="3">
        <f t="shared" si="1"/>
        <v>6.648351648351649</v>
      </c>
      <c r="H11" s="27">
        <v>5024</v>
      </c>
      <c r="I11" s="3">
        <f t="shared" si="2"/>
        <v>13.802197802197803</v>
      </c>
      <c r="J11" s="27">
        <v>4080</v>
      </c>
      <c r="K11" s="3">
        <f t="shared" si="3"/>
        <v>11.208791208791208</v>
      </c>
      <c r="L11" s="27">
        <v>2216</v>
      </c>
      <c r="M11" s="3">
        <f t="shared" si="4"/>
        <v>6.087912087912088</v>
      </c>
      <c r="N11" s="27">
        <v>4241</v>
      </c>
      <c r="O11" s="3">
        <f t="shared" si="5"/>
        <v>11.651098901098901</v>
      </c>
      <c r="P11" s="27">
        <v>3204</v>
      </c>
      <c r="Q11" s="3">
        <f t="shared" si="6"/>
        <v>8.802197802197803</v>
      </c>
      <c r="R11" s="27">
        <v>5824</v>
      </c>
      <c r="S11" s="3">
        <f t="shared" si="7"/>
        <v>16</v>
      </c>
      <c r="T11" s="27">
        <v>2086</v>
      </c>
      <c r="U11" s="3">
        <f t="shared" si="8"/>
        <v>5.730769230769231</v>
      </c>
      <c r="V11" s="27">
        <v>1277</v>
      </c>
      <c r="W11" s="3">
        <f t="shared" si="9"/>
        <v>3.508241758241758</v>
      </c>
      <c r="X11" s="25">
        <f t="shared" si="11"/>
        <v>36400</v>
      </c>
      <c r="Y11" s="22"/>
    </row>
    <row r="12" spans="1:25" ht="12.75">
      <c r="A12" s="12" t="s">
        <v>12</v>
      </c>
      <c r="B12" s="27">
        <v>3241</v>
      </c>
      <c r="C12" s="3">
        <f t="shared" si="10"/>
        <v>8.146286288802312</v>
      </c>
      <c r="D12" s="27">
        <v>4176</v>
      </c>
      <c r="E12" s="3">
        <f t="shared" si="0"/>
        <v>10.49641824808345</v>
      </c>
      <c r="F12" s="27">
        <v>2627</v>
      </c>
      <c r="G12" s="3">
        <f t="shared" si="1"/>
        <v>6.602991077039085</v>
      </c>
      <c r="H12" s="27">
        <v>5721</v>
      </c>
      <c r="I12" s="3">
        <f t="shared" si="2"/>
        <v>14.379791378660299</v>
      </c>
      <c r="J12" s="27">
        <v>4343</v>
      </c>
      <c r="K12" s="3">
        <f t="shared" si="3"/>
        <v>10.91617443760211</v>
      </c>
      <c r="L12" s="27">
        <v>2482</v>
      </c>
      <c r="M12" s="3">
        <f t="shared" si="4"/>
        <v>6.238532110091743</v>
      </c>
      <c r="N12" s="27">
        <v>4709</v>
      </c>
      <c r="O12" s="3">
        <f t="shared" si="5"/>
        <v>11.83611914037954</v>
      </c>
      <c r="P12" s="27">
        <v>3327</v>
      </c>
      <c r="Q12" s="3">
        <f t="shared" si="6"/>
        <v>8.362448158853839</v>
      </c>
      <c r="R12" s="27">
        <v>5874</v>
      </c>
      <c r="S12" s="3">
        <f t="shared" si="7"/>
        <v>14.764358426542668</v>
      </c>
      <c r="T12" s="27">
        <v>2002</v>
      </c>
      <c r="U12" s="3">
        <f t="shared" si="8"/>
        <v>5.032047253990197</v>
      </c>
      <c r="V12" s="27">
        <v>1283</v>
      </c>
      <c r="W12" s="3">
        <f t="shared" si="9"/>
        <v>3.2248334799547567</v>
      </c>
      <c r="X12" s="25">
        <f t="shared" si="11"/>
        <v>39785</v>
      </c>
      <c r="Y12" s="22"/>
    </row>
    <row r="13" spans="1:25" ht="12.75">
      <c r="A13" s="12" t="s">
        <v>13</v>
      </c>
      <c r="B13" s="27">
        <v>4531</v>
      </c>
      <c r="C13" s="3">
        <f t="shared" si="10"/>
        <v>9.42152540963154</v>
      </c>
      <c r="D13" s="27">
        <v>5361</v>
      </c>
      <c r="E13" s="3">
        <f t="shared" si="0"/>
        <v>11.147384180321051</v>
      </c>
      <c r="F13" s="27">
        <v>3112</v>
      </c>
      <c r="G13" s="3">
        <f t="shared" si="1"/>
        <v>6.470930716127422</v>
      </c>
      <c r="H13" s="27">
        <v>6241</v>
      </c>
      <c r="I13" s="3">
        <f t="shared" si="2"/>
        <v>12.977210346835232</v>
      </c>
      <c r="J13" s="27">
        <v>4744</v>
      </c>
      <c r="K13" s="3">
        <f t="shared" si="3"/>
        <v>9.864426515844631</v>
      </c>
      <c r="L13" s="27">
        <v>3036</v>
      </c>
      <c r="M13" s="3">
        <f t="shared" si="4"/>
        <v>6.312900274473925</v>
      </c>
      <c r="N13" s="27">
        <v>5808</v>
      </c>
      <c r="O13" s="3">
        <f t="shared" si="5"/>
        <v>12.076852698993596</v>
      </c>
      <c r="P13" s="27">
        <v>3765</v>
      </c>
      <c r="Q13" s="3">
        <f t="shared" si="6"/>
        <v>7.828744905597604</v>
      </c>
      <c r="R13" s="27">
        <v>7266</v>
      </c>
      <c r="S13" s="3">
        <f t="shared" si="7"/>
        <v>15.108541961240954</v>
      </c>
      <c r="T13" s="27">
        <v>2780</v>
      </c>
      <c r="U13" s="3">
        <f t="shared" si="8"/>
        <v>5.780587207851617</v>
      </c>
      <c r="V13" s="27">
        <v>1448</v>
      </c>
      <c r="W13" s="3">
        <f t="shared" si="9"/>
        <v>3.0108957830824252</v>
      </c>
      <c r="X13" s="25">
        <f t="shared" si="11"/>
        <v>48092</v>
      </c>
      <c r="Y13" s="22"/>
    </row>
    <row r="14" spans="1:25" ht="12.75">
      <c r="A14" s="12" t="s">
        <v>14</v>
      </c>
      <c r="B14" s="27">
        <v>5333</v>
      </c>
      <c r="C14" s="3">
        <f t="shared" si="10"/>
        <v>9.247602698156722</v>
      </c>
      <c r="D14" s="27">
        <v>6262</v>
      </c>
      <c r="E14" s="3">
        <f t="shared" si="0"/>
        <v>10.858520175484228</v>
      </c>
      <c r="F14" s="27">
        <v>3757</v>
      </c>
      <c r="G14" s="3">
        <f t="shared" si="1"/>
        <v>6.514765298513933</v>
      </c>
      <c r="H14" s="27">
        <v>8077</v>
      </c>
      <c r="I14" s="3">
        <f t="shared" si="2"/>
        <v>14.005791673169293</v>
      </c>
      <c r="J14" s="27">
        <v>5269</v>
      </c>
      <c r="K14" s="3">
        <f t="shared" si="3"/>
        <v>9.13662452964331</v>
      </c>
      <c r="L14" s="27">
        <v>3713</v>
      </c>
      <c r="M14" s="3">
        <f t="shared" si="4"/>
        <v>6.438467807660961</v>
      </c>
      <c r="N14" s="27">
        <v>6251</v>
      </c>
      <c r="O14" s="3">
        <f t="shared" si="5"/>
        <v>10.839445802770987</v>
      </c>
      <c r="P14" s="27">
        <v>4485</v>
      </c>
      <c r="Q14" s="3">
        <f t="shared" si="6"/>
        <v>7.777141965354003</v>
      </c>
      <c r="R14" s="27">
        <v>8518</v>
      </c>
      <c r="S14" s="3">
        <f t="shared" si="7"/>
        <v>14.770500615582028</v>
      </c>
      <c r="T14" s="27">
        <v>4180</v>
      </c>
      <c r="U14" s="3">
        <f t="shared" si="8"/>
        <v>7.24826163103227</v>
      </c>
      <c r="V14" s="27">
        <v>1824</v>
      </c>
      <c r="W14" s="3">
        <f t="shared" si="9"/>
        <v>3.1628778026322633</v>
      </c>
      <c r="X14" s="25">
        <f t="shared" si="11"/>
        <v>57669</v>
      </c>
      <c r="Y14" s="22"/>
    </row>
    <row r="15" spans="1:25" ht="12.75">
      <c r="A15" s="12" t="s">
        <v>15</v>
      </c>
      <c r="B15" s="27">
        <v>5238</v>
      </c>
      <c r="C15" s="3">
        <f t="shared" si="10"/>
        <v>9.276542991233507</v>
      </c>
      <c r="D15" s="27">
        <v>6020</v>
      </c>
      <c r="E15" s="3">
        <f t="shared" si="0"/>
        <v>10.661471708137784</v>
      </c>
      <c r="F15" s="27">
        <v>3743</v>
      </c>
      <c r="G15" s="3">
        <f t="shared" si="1"/>
        <v>6.6288851500929775</v>
      </c>
      <c r="H15" s="27">
        <v>7229</v>
      </c>
      <c r="I15" s="3">
        <f t="shared" si="2"/>
        <v>12.8026210927123</v>
      </c>
      <c r="J15" s="27">
        <v>5099</v>
      </c>
      <c r="K15" s="3">
        <f t="shared" si="3"/>
        <v>9.030372797308067</v>
      </c>
      <c r="L15" s="27">
        <v>3789</v>
      </c>
      <c r="M15" s="3">
        <f t="shared" si="4"/>
        <v>6.710351545204994</v>
      </c>
      <c r="N15" s="27">
        <v>5751</v>
      </c>
      <c r="O15" s="3">
        <f t="shared" si="5"/>
        <v>10.185070397591428</v>
      </c>
      <c r="P15" s="27">
        <v>4453</v>
      </c>
      <c r="Q15" s="3">
        <f t="shared" si="6"/>
        <v>7.886301248561056</v>
      </c>
      <c r="R15" s="27">
        <v>9698</v>
      </c>
      <c r="S15" s="3">
        <f t="shared" si="7"/>
        <v>17.175241299920305</v>
      </c>
      <c r="T15" s="27">
        <v>3590</v>
      </c>
      <c r="U15" s="3">
        <f t="shared" si="8"/>
        <v>6.357920835916055</v>
      </c>
      <c r="V15" s="27">
        <v>1855</v>
      </c>
      <c r="W15" s="3">
        <f t="shared" si="9"/>
        <v>3.2852209333215265</v>
      </c>
      <c r="X15" s="25">
        <f t="shared" si="11"/>
        <v>56465</v>
      </c>
      <c r="Y15" s="22"/>
    </row>
    <row r="16" spans="1:25" ht="12.75">
      <c r="A16" s="12" t="s">
        <v>16</v>
      </c>
      <c r="B16" s="27">
        <v>5170</v>
      </c>
      <c r="C16" s="3">
        <f t="shared" si="10"/>
        <v>9.402906352872707</v>
      </c>
      <c r="D16" s="27">
        <v>5414</v>
      </c>
      <c r="E16" s="3">
        <f t="shared" si="0"/>
        <v>9.846679882872888</v>
      </c>
      <c r="F16" s="27">
        <v>3741</v>
      </c>
      <c r="G16" s="3">
        <f t="shared" si="1"/>
        <v>6.8039212120109855</v>
      </c>
      <c r="H16" s="27">
        <v>6300</v>
      </c>
      <c r="I16" s="3">
        <f t="shared" si="2"/>
        <v>11.458087045086662</v>
      </c>
      <c r="J16" s="27">
        <v>5320</v>
      </c>
      <c r="K16" s="3">
        <f t="shared" si="3"/>
        <v>9.675717949184293</v>
      </c>
      <c r="L16" s="27">
        <v>3781</v>
      </c>
      <c r="M16" s="3">
        <f t="shared" si="4"/>
        <v>6.8766709710274085</v>
      </c>
      <c r="N16" s="27">
        <v>6150</v>
      </c>
      <c r="O16" s="3">
        <f t="shared" si="5"/>
        <v>11.185275448775077</v>
      </c>
      <c r="P16" s="27">
        <v>4506</v>
      </c>
      <c r="Q16" s="3">
        <f t="shared" si="6"/>
        <v>8.19526035320008</v>
      </c>
      <c r="R16" s="27">
        <v>9455</v>
      </c>
      <c r="S16" s="3">
        <f t="shared" si="7"/>
        <v>17.196224287507047</v>
      </c>
      <c r="T16" s="27">
        <v>3353</v>
      </c>
      <c r="U16" s="3">
        <f t="shared" si="8"/>
        <v>6.09824854955168</v>
      </c>
      <c r="V16" s="27">
        <v>1793</v>
      </c>
      <c r="W16" s="3">
        <f t="shared" si="9"/>
        <v>3.2610079479111724</v>
      </c>
      <c r="X16" s="25">
        <f t="shared" si="11"/>
        <v>54983</v>
      </c>
      <c r="Y16" s="22"/>
    </row>
    <row r="17" spans="1:25" ht="12.75">
      <c r="A17" s="12" t="s">
        <v>17</v>
      </c>
      <c r="B17" s="27">
        <v>4685</v>
      </c>
      <c r="C17" s="3">
        <f t="shared" si="10"/>
        <v>8.88960570756328</v>
      </c>
      <c r="D17" s="27">
        <v>5290</v>
      </c>
      <c r="E17" s="3">
        <f t="shared" si="0"/>
        <v>10.037569731698987</v>
      </c>
      <c r="F17" s="27">
        <v>3699</v>
      </c>
      <c r="G17" s="3">
        <f t="shared" si="1"/>
        <v>7.018708967401617</v>
      </c>
      <c r="H17" s="27">
        <v>6282</v>
      </c>
      <c r="I17" s="3">
        <f t="shared" si="2"/>
        <v>11.919851239042162</v>
      </c>
      <c r="J17" s="27">
        <v>5205</v>
      </c>
      <c r="K17" s="3">
        <f t="shared" si="3"/>
        <v>9.876285529960912</v>
      </c>
      <c r="L17" s="27">
        <v>3686</v>
      </c>
      <c r="M17" s="3">
        <f t="shared" si="4"/>
        <v>6.994041971841676</v>
      </c>
      <c r="N17" s="27">
        <v>5947</v>
      </c>
      <c r="O17" s="3">
        <f t="shared" si="5"/>
        <v>11.284201738074456</v>
      </c>
      <c r="P17" s="27">
        <v>4764</v>
      </c>
      <c r="Q17" s="3">
        <f t="shared" si="6"/>
        <v>9.039505142119843</v>
      </c>
      <c r="R17" s="27">
        <v>8223</v>
      </c>
      <c r="S17" s="3">
        <f t="shared" si="7"/>
        <v>15.602823422261014</v>
      </c>
      <c r="T17" s="27">
        <v>3053</v>
      </c>
      <c r="U17" s="3">
        <f t="shared" si="8"/>
        <v>5.792949034192251</v>
      </c>
      <c r="V17" s="27">
        <v>1868</v>
      </c>
      <c r="W17" s="3">
        <f t="shared" si="9"/>
        <v>3.544457515843801</v>
      </c>
      <c r="X17" s="25">
        <f t="shared" si="11"/>
        <v>52702</v>
      </c>
      <c r="Y17" s="22"/>
    </row>
    <row r="18" spans="1:25" ht="12.75">
      <c r="A18" s="12" t="s">
        <v>18</v>
      </c>
      <c r="B18" s="27">
        <v>4008</v>
      </c>
      <c r="C18" s="3">
        <f t="shared" si="10"/>
        <v>8.73488067996077</v>
      </c>
      <c r="D18" s="27">
        <v>4699</v>
      </c>
      <c r="E18" s="3">
        <f t="shared" si="0"/>
        <v>10.240819439904108</v>
      </c>
      <c r="F18" s="27">
        <v>3310</v>
      </c>
      <c r="G18" s="3">
        <f t="shared" si="1"/>
        <v>7.213686389887763</v>
      </c>
      <c r="H18" s="27">
        <v>5674</v>
      </c>
      <c r="I18" s="3">
        <f t="shared" si="2"/>
        <v>12.365696850822708</v>
      </c>
      <c r="J18" s="27">
        <v>4502</v>
      </c>
      <c r="K18" s="3">
        <f t="shared" si="3"/>
        <v>9.811485234826195</v>
      </c>
      <c r="L18" s="27">
        <v>3208</v>
      </c>
      <c r="M18" s="3">
        <f t="shared" si="4"/>
        <v>6.991391522283971</v>
      </c>
      <c r="N18" s="27">
        <v>6010</v>
      </c>
      <c r="O18" s="3">
        <f t="shared" si="5"/>
        <v>13.097962297046966</v>
      </c>
      <c r="P18" s="27">
        <v>4090</v>
      </c>
      <c r="Q18" s="3">
        <f t="shared" si="6"/>
        <v>8.913588318622644</v>
      </c>
      <c r="R18" s="27">
        <v>6480</v>
      </c>
      <c r="S18" s="3">
        <f t="shared" si="7"/>
        <v>14.122262177182085</v>
      </c>
      <c r="T18" s="27">
        <v>2349</v>
      </c>
      <c r="U18" s="3">
        <f t="shared" si="8"/>
        <v>5.119320039228506</v>
      </c>
      <c r="V18" s="27">
        <v>1555</v>
      </c>
      <c r="W18" s="3">
        <f t="shared" si="9"/>
        <v>3.3889070502342813</v>
      </c>
      <c r="X18" s="25">
        <f t="shared" si="11"/>
        <v>45885</v>
      </c>
      <c r="Y18" s="22"/>
    </row>
    <row r="19" spans="1:25" ht="12.75">
      <c r="A19" s="12" t="s">
        <v>19</v>
      </c>
      <c r="B19" s="27">
        <v>3483</v>
      </c>
      <c r="C19" s="3">
        <f t="shared" si="10"/>
        <v>9.024952711631643</v>
      </c>
      <c r="D19" s="27">
        <v>4086</v>
      </c>
      <c r="E19" s="3">
        <f t="shared" si="0"/>
        <v>10.5874122250149</v>
      </c>
      <c r="F19" s="27">
        <v>3216</v>
      </c>
      <c r="G19" s="3">
        <f t="shared" si="1"/>
        <v>8.333117404710698</v>
      </c>
      <c r="H19" s="27">
        <v>4841</v>
      </c>
      <c r="I19" s="3">
        <f t="shared" si="2"/>
        <v>12.543725546083486</v>
      </c>
      <c r="J19" s="27">
        <v>3866</v>
      </c>
      <c r="K19" s="3">
        <f t="shared" si="3"/>
        <v>10.017360661259813</v>
      </c>
      <c r="L19" s="27">
        <v>2815</v>
      </c>
      <c r="M19" s="3">
        <f t="shared" si="4"/>
        <v>7.294068872593476</v>
      </c>
      <c r="N19" s="27">
        <v>4440</v>
      </c>
      <c r="O19" s="3">
        <f t="shared" si="5"/>
        <v>11.504677013966264</v>
      </c>
      <c r="P19" s="27">
        <v>3825</v>
      </c>
      <c r="Q19" s="3">
        <f t="shared" si="6"/>
        <v>9.911123778923638</v>
      </c>
      <c r="R19" s="27">
        <v>4944</v>
      </c>
      <c r="S19" s="3">
        <f t="shared" si="7"/>
        <v>12.81061332365973</v>
      </c>
      <c r="T19" s="27">
        <v>1753</v>
      </c>
      <c r="U19" s="3">
        <f t="shared" si="8"/>
        <v>4.542274505739383</v>
      </c>
      <c r="V19" s="27">
        <v>1324</v>
      </c>
      <c r="W19" s="3">
        <f t="shared" si="9"/>
        <v>3.4306739564169666</v>
      </c>
      <c r="X19" s="25">
        <f t="shared" si="11"/>
        <v>38593</v>
      </c>
      <c r="Y19" s="22"/>
    </row>
    <row r="20" spans="1:25" ht="12.75">
      <c r="A20" s="12" t="s">
        <v>20</v>
      </c>
      <c r="B20" s="27">
        <v>3097</v>
      </c>
      <c r="C20" s="3">
        <f t="shared" si="10"/>
        <v>8.628423369459226</v>
      </c>
      <c r="D20" s="27">
        <v>4488</v>
      </c>
      <c r="E20" s="3">
        <f t="shared" si="0"/>
        <v>12.503830830524057</v>
      </c>
      <c r="F20" s="27">
        <v>3367</v>
      </c>
      <c r="G20" s="3">
        <f t="shared" si="1"/>
        <v>9.380659181455995</v>
      </c>
      <c r="H20" s="27">
        <v>4268</v>
      </c>
      <c r="I20" s="3">
        <f t="shared" si="2"/>
        <v>11.890897946674839</v>
      </c>
      <c r="J20" s="27">
        <v>3637</v>
      </c>
      <c r="K20" s="3">
        <f t="shared" si="3"/>
        <v>10.132894993452762</v>
      </c>
      <c r="L20" s="27">
        <v>2999</v>
      </c>
      <c r="M20" s="3">
        <f t="shared" si="4"/>
        <v>8.355389630290029</v>
      </c>
      <c r="N20" s="27">
        <v>3218</v>
      </c>
      <c r="O20" s="3">
        <f t="shared" si="5"/>
        <v>8.965536455576297</v>
      </c>
      <c r="P20" s="27">
        <v>3816</v>
      </c>
      <c r="Q20" s="3">
        <f t="shared" si="6"/>
        <v>10.63159947622099</v>
      </c>
      <c r="R20" s="27">
        <v>4099</v>
      </c>
      <c r="S20" s="3">
        <f t="shared" si="7"/>
        <v>11.420054049536121</v>
      </c>
      <c r="T20" s="27">
        <v>1533</v>
      </c>
      <c r="U20" s="3">
        <f t="shared" si="8"/>
        <v>4.271027777003873</v>
      </c>
      <c r="V20" s="27">
        <v>1371</v>
      </c>
      <c r="W20" s="3">
        <f t="shared" si="9"/>
        <v>3.8196862898058117</v>
      </c>
      <c r="X20" s="25">
        <f t="shared" si="11"/>
        <v>35893</v>
      </c>
      <c r="Y20" s="22"/>
    </row>
    <row r="21" spans="1:25" ht="12.75">
      <c r="A21" s="12" t="s">
        <v>21</v>
      </c>
      <c r="B21" s="27">
        <v>2527</v>
      </c>
      <c r="C21" s="3">
        <f t="shared" si="10"/>
        <v>7.881850223012383</v>
      </c>
      <c r="D21" s="27">
        <v>4494</v>
      </c>
      <c r="E21" s="3">
        <f t="shared" si="0"/>
        <v>14.017030036492935</v>
      </c>
      <c r="F21" s="27">
        <v>3032</v>
      </c>
      <c r="G21" s="3">
        <f t="shared" si="1"/>
        <v>9.456972645893766</v>
      </c>
      <c r="H21" s="27">
        <v>3729</v>
      </c>
      <c r="I21" s="3">
        <f t="shared" si="2"/>
        <v>11.630953494900346</v>
      </c>
      <c r="J21" s="27">
        <v>3489</v>
      </c>
      <c r="K21" s="3">
        <f t="shared" si="3"/>
        <v>10.882380462243848</v>
      </c>
      <c r="L21" s="27">
        <v>3020</v>
      </c>
      <c r="M21" s="3">
        <f t="shared" si="4"/>
        <v>9.41954399426094</v>
      </c>
      <c r="N21" s="27">
        <v>2371</v>
      </c>
      <c r="O21" s="3">
        <f t="shared" si="5"/>
        <v>7.395277751785659</v>
      </c>
      <c r="P21" s="27">
        <v>3437</v>
      </c>
      <c r="Q21" s="3">
        <f t="shared" si="6"/>
        <v>10.720189638501607</v>
      </c>
      <c r="R21" s="27">
        <v>3100</v>
      </c>
      <c r="S21" s="3">
        <f t="shared" si="7"/>
        <v>9.669068338479773</v>
      </c>
      <c r="T21" s="27">
        <v>1403</v>
      </c>
      <c r="U21" s="3">
        <f t="shared" si="8"/>
        <v>4.376033186737781</v>
      </c>
      <c r="V21" s="27">
        <v>1459</v>
      </c>
      <c r="W21" s="3">
        <f t="shared" si="9"/>
        <v>4.550700227690964</v>
      </c>
      <c r="X21" s="25">
        <f t="shared" si="11"/>
        <v>32061</v>
      </c>
      <c r="Y21" s="22"/>
    </row>
    <row r="22" spans="1:25" ht="12.75">
      <c r="A22" s="12" t="s">
        <v>22</v>
      </c>
      <c r="B22" s="27">
        <v>2104</v>
      </c>
      <c r="C22" s="3">
        <f t="shared" si="10"/>
        <v>8.627193701820568</v>
      </c>
      <c r="D22" s="27">
        <v>3407</v>
      </c>
      <c r="E22" s="3">
        <f t="shared" si="0"/>
        <v>13.969985238641955</v>
      </c>
      <c r="F22" s="27">
        <v>2145</v>
      </c>
      <c r="G22" s="3">
        <f t="shared" si="1"/>
        <v>8.795309168443497</v>
      </c>
      <c r="H22" s="27">
        <v>2892</v>
      </c>
      <c r="I22" s="3">
        <f t="shared" si="2"/>
        <v>11.858290962768574</v>
      </c>
      <c r="J22" s="27">
        <v>2885</v>
      </c>
      <c r="K22" s="3">
        <f t="shared" si="3"/>
        <v>11.829588322125636</v>
      </c>
      <c r="L22" s="27">
        <v>2237</v>
      </c>
      <c r="M22" s="3">
        <f t="shared" si="4"/>
        <v>9.17254387403641</v>
      </c>
      <c r="N22" s="27">
        <v>1663</v>
      </c>
      <c r="O22" s="3">
        <f t="shared" si="5"/>
        <v>6.818927341315401</v>
      </c>
      <c r="P22" s="27">
        <v>2742</v>
      </c>
      <c r="Q22" s="3">
        <f t="shared" si="6"/>
        <v>11.243234377562736</v>
      </c>
      <c r="R22" s="27">
        <v>1922</v>
      </c>
      <c r="S22" s="3">
        <f t="shared" si="7"/>
        <v>7.880925045104149</v>
      </c>
      <c r="T22" s="27">
        <v>1162</v>
      </c>
      <c r="U22" s="3">
        <f t="shared" si="8"/>
        <v>4.7646383467278985</v>
      </c>
      <c r="V22" s="27">
        <v>1229</v>
      </c>
      <c r="W22" s="3">
        <f t="shared" si="9"/>
        <v>5.039363621453174</v>
      </c>
      <c r="X22" s="25">
        <f t="shared" si="11"/>
        <v>24388</v>
      </c>
      <c r="Y22" s="22"/>
    </row>
    <row r="23" spans="1:25" ht="12.75">
      <c r="A23" s="12" t="s">
        <v>23</v>
      </c>
      <c r="B23" s="27">
        <v>1744</v>
      </c>
      <c r="C23" s="3">
        <f t="shared" si="10"/>
        <v>8.846056302307888</v>
      </c>
      <c r="D23" s="27">
        <v>2733</v>
      </c>
      <c r="E23" s="3">
        <f t="shared" si="0"/>
        <v>13.862541212274918</v>
      </c>
      <c r="F23" s="27">
        <v>1788</v>
      </c>
      <c r="G23" s="3">
        <f t="shared" si="1"/>
        <v>9.069236621861526</v>
      </c>
      <c r="H23" s="27">
        <v>2433</v>
      </c>
      <c r="I23" s="3">
        <f t="shared" si="2"/>
        <v>12.340857215318286</v>
      </c>
      <c r="J23" s="27">
        <v>2231</v>
      </c>
      <c r="K23" s="3">
        <f t="shared" si="3"/>
        <v>11.316256657367486</v>
      </c>
      <c r="L23" s="27">
        <v>1921</v>
      </c>
      <c r="M23" s="3">
        <f t="shared" si="4"/>
        <v>9.7438498605123</v>
      </c>
      <c r="N23" s="27">
        <v>1293</v>
      </c>
      <c r="O23" s="3">
        <f t="shared" si="5"/>
        <v>6.558458026883084</v>
      </c>
      <c r="P23" s="27">
        <v>2047</v>
      </c>
      <c r="Q23" s="3">
        <f t="shared" si="6"/>
        <v>10.382957139234085</v>
      </c>
      <c r="R23" s="27">
        <v>1412</v>
      </c>
      <c r="S23" s="3">
        <f t="shared" si="7"/>
        <v>7.162059345675881</v>
      </c>
      <c r="T23" s="27">
        <v>1096</v>
      </c>
      <c r="U23" s="3">
        <f t="shared" si="8"/>
        <v>5.559218868881563</v>
      </c>
      <c r="V23" s="27">
        <v>1017</v>
      </c>
      <c r="W23" s="3">
        <f t="shared" si="9"/>
        <v>5.158508749682983</v>
      </c>
      <c r="X23" s="25">
        <f t="shared" si="11"/>
        <v>19715</v>
      </c>
      <c r="Y23" s="22"/>
    </row>
    <row r="24" spans="1:25" ht="12.75">
      <c r="A24" s="18" t="s">
        <v>32</v>
      </c>
      <c r="B24" s="27">
        <v>1147</v>
      </c>
      <c r="C24" s="3">
        <f t="shared" si="10"/>
        <v>9.995642701525055</v>
      </c>
      <c r="D24" s="27">
        <v>1562</v>
      </c>
      <c r="E24" s="3">
        <f t="shared" si="0"/>
        <v>13.612200435729848</v>
      </c>
      <c r="F24" s="27">
        <v>1111</v>
      </c>
      <c r="G24" s="3">
        <f t="shared" si="1"/>
        <v>9.681917211328976</v>
      </c>
      <c r="H24" s="27">
        <v>1367</v>
      </c>
      <c r="I24" s="3">
        <f t="shared" si="2"/>
        <v>11.912854030501089</v>
      </c>
      <c r="J24" s="27">
        <v>1219</v>
      </c>
      <c r="K24" s="3">
        <f t="shared" si="3"/>
        <v>10.623093681917211</v>
      </c>
      <c r="L24" s="27">
        <v>1208</v>
      </c>
      <c r="M24" s="3">
        <f t="shared" si="4"/>
        <v>10.527233115468409</v>
      </c>
      <c r="N24" s="27">
        <v>671</v>
      </c>
      <c r="O24" s="3">
        <f t="shared" si="5"/>
        <v>5.847494553376906</v>
      </c>
      <c r="P24" s="27">
        <v>1183</v>
      </c>
      <c r="Q24" s="3">
        <f t="shared" si="6"/>
        <v>10.309368191721132</v>
      </c>
      <c r="R24" s="27">
        <v>741</v>
      </c>
      <c r="S24" s="3">
        <f t="shared" si="7"/>
        <v>6.457516339869281</v>
      </c>
      <c r="T24" s="27">
        <v>589</v>
      </c>
      <c r="U24" s="3">
        <f t="shared" si="8"/>
        <v>5.132897603485839</v>
      </c>
      <c r="V24" s="27">
        <v>677</v>
      </c>
      <c r="W24" s="3">
        <f t="shared" si="9"/>
        <v>5.8997821350762525</v>
      </c>
      <c r="X24" s="25">
        <f t="shared" si="11"/>
        <v>11475</v>
      </c>
      <c r="Y24" s="22"/>
    </row>
    <row r="25" spans="1:25" ht="15" customHeight="1">
      <c r="A25" s="19" t="s">
        <v>33</v>
      </c>
      <c r="B25" s="27">
        <v>755</v>
      </c>
      <c r="C25" s="3">
        <f t="shared" si="10"/>
        <v>12.68694337086204</v>
      </c>
      <c r="D25" s="27">
        <v>754</v>
      </c>
      <c r="E25" s="3">
        <f t="shared" si="0"/>
        <v>12.670139472357587</v>
      </c>
      <c r="F25" s="27">
        <v>594</v>
      </c>
      <c r="G25" s="3">
        <f t="shared" si="1"/>
        <v>9.981515711645102</v>
      </c>
      <c r="H25" s="27">
        <v>662</v>
      </c>
      <c r="I25" s="3">
        <f t="shared" si="2"/>
        <v>11.124180809947909</v>
      </c>
      <c r="J25" s="27">
        <v>589</v>
      </c>
      <c r="K25" s="3">
        <f t="shared" si="3"/>
        <v>9.897496219122836</v>
      </c>
      <c r="L25" s="27">
        <v>645</v>
      </c>
      <c r="M25" s="3">
        <f t="shared" si="4"/>
        <v>10.838514535372207</v>
      </c>
      <c r="N25" s="27">
        <v>357</v>
      </c>
      <c r="O25" s="3">
        <f t="shared" si="5"/>
        <v>5.998991766089733</v>
      </c>
      <c r="P25" s="27">
        <v>598</v>
      </c>
      <c r="Q25" s="3">
        <f t="shared" si="6"/>
        <v>10.048731305662914</v>
      </c>
      <c r="R25" s="27">
        <v>321</v>
      </c>
      <c r="S25" s="3">
        <f t="shared" si="7"/>
        <v>5.394051419929424</v>
      </c>
      <c r="T25" s="27">
        <v>310</v>
      </c>
      <c r="U25" s="3">
        <f t="shared" si="8"/>
        <v>5.20920853638044</v>
      </c>
      <c r="V25" s="27">
        <v>366</v>
      </c>
      <c r="W25" s="3">
        <f t="shared" si="9"/>
        <v>6.15022685262981</v>
      </c>
      <c r="X25" s="25">
        <f t="shared" si="11"/>
        <v>5951</v>
      </c>
      <c r="Y25" s="22"/>
    </row>
    <row r="26" spans="1:25" s="4" customFormat="1" ht="12.75">
      <c r="A26" s="13" t="s">
        <v>6</v>
      </c>
      <c r="B26" s="14">
        <f>SUM(B7:B25)</f>
        <v>59081</v>
      </c>
      <c r="C26" s="15">
        <f t="shared" si="10"/>
        <v>8.45289465250435</v>
      </c>
      <c r="D26" s="14">
        <f>SUM(D7:D25)</f>
        <v>74980</v>
      </c>
      <c r="E26" s="15">
        <f t="shared" si="0"/>
        <v>10.727611940298507</v>
      </c>
      <c r="F26" s="14">
        <f>SUM(F7:F25)</f>
        <v>51117</v>
      </c>
      <c r="G26" s="15">
        <f t="shared" si="1"/>
        <v>7.313461450416629</v>
      </c>
      <c r="H26" s="14">
        <f>SUM(H7:H25)</f>
        <v>88626</v>
      </c>
      <c r="I26" s="15">
        <f t="shared" si="2"/>
        <v>12.679985807160516</v>
      </c>
      <c r="J26" s="14">
        <f>SUM(J7:J25)</f>
        <v>71630</v>
      </c>
      <c r="K26" s="15">
        <f t="shared" si="3"/>
        <v>10.2483174617709</v>
      </c>
      <c r="L26" s="14">
        <f>SUM(L7:L25)</f>
        <v>48948</v>
      </c>
      <c r="M26" s="15">
        <f t="shared" si="4"/>
        <v>7.003136159692336</v>
      </c>
      <c r="N26" s="14">
        <f>SUM(N7:N25)</f>
        <v>73968</v>
      </c>
      <c r="O26" s="15">
        <f t="shared" si="5"/>
        <v>10.582822085889571</v>
      </c>
      <c r="P26" s="16">
        <f>SUM(P7:P25)</f>
        <v>60842</v>
      </c>
      <c r="Q26" s="15">
        <f t="shared" si="6"/>
        <v>8.70484616793334</v>
      </c>
      <c r="R26" s="14">
        <f>SUM(R7:R25)</f>
        <v>103306</v>
      </c>
      <c r="S26" s="15">
        <f t="shared" si="7"/>
        <v>14.780297133962092</v>
      </c>
      <c r="T26" s="14">
        <f>SUM(T7:T25)</f>
        <v>41274</v>
      </c>
      <c r="U26" s="15">
        <f t="shared" si="8"/>
        <v>5.905194121417453</v>
      </c>
      <c r="V26" s="14">
        <f>SUM(V7:V25)</f>
        <v>25172</v>
      </c>
      <c r="W26" s="15">
        <f t="shared" si="9"/>
        <v>3.601433018954308</v>
      </c>
      <c r="X26" s="26">
        <f>SUM(X7:X25)</f>
        <v>698944</v>
      </c>
      <c r="Y26" s="23"/>
    </row>
    <row r="27" ht="12.75">
      <c r="X27" s="27"/>
    </row>
    <row r="28" s="1" customFormat="1" ht="12.75">
      <c r="A28" s="29" t="s">
        <v>24</v>
      </c>
    </row>
  </sheetData>
  <sheetProtection/>
  <mergeCells count="5">
    <mergeCell ref="V4:W4"/>
    <mergeCell ref="N4:O4"/>
    <mergeCell ref="P4:Q4"/>
    <mergeCell ref="R4:S4"/>
    <mergeCell ref="T4:U4"/>
  </mergeCells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2003-11-17T10:37:11Z</dcterms:created>
  <dcterms:modified xsi:type="dcterms:W3CDTF">2016-09-16T10:50:52Z</dcterms:modified>
  <cp:category/>
  <cp:version/>
  <cp:contentType/>
  <cp:contentStatus/>
</cp:coreProperties>
</file>