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595" windowHeight="615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<sst xmlns="http://schemas.openxmlformats.org/spreadsheetml/2006/main" count="73" uniqueCount="32">
  <si>
    <t>Viajeros</t>
  </si>
  <si>
    <t>Pernoctaciones</t>
  </si>
  <si>
    <t>Residentes</t>
  </si>
  <si>
    <t>TOTAL</t>
  </si>
  <si>
    <t>Estancia</t>
  </si>
  <si>
    <t>Personal</t>
  </si>
  <si>
    <t>en España</t>
  </si>
  <si>
    <t>extranjero</t>
  </si>
  <si>
    <t>VIAJEROS</t>
  </si>
  <si>
    <t>PERNOCTAC.</t>
  </si>
  <si>
    <t>media</t>
  </si>
  <si>
    <t>Empleado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</si>
  <si>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</si>
  <si>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</si>
  <si>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</si>
  <si>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</si>
  <si>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</si>
  <si>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</si>
  <si>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</si>
  <si>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</si>
  <si>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</si>
  <si>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</si>
  <si>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</si>
  <si>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</si>
  <si>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/media</t>
  </si>
  <si>
    <t>Grado ocupación por plazas</t>
  </si>
  <si>
    <t>Estancia media</t>
  </si>
  <si>
    <t>Personal empleado</t>
  </si>
  <si>
    <t>FUENTE: INE. Encuesta de ocupación hotelera.</t>
  </si>
  <si>
    <t>11.3.3.1. VIAJEROS, PERNOCTACIONES, GRADO DE OCUPACIÓN, ESTANCIA MEDIA Y PERSONAL EMPLEADO POR MESES.</t>
  </si>
  <si>
    <t>MUNICIPIO DE SEVILLA. 2015</t>
  </si>
  <si>
    <t>MUNICIPIO DE SEVILLA. 2014 Y 2015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</si>
</sst>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42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i/>
      <sz val="10"/>
      <name val="Arial"/>
      <family val="2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43">
    <xf numFmtId="0" fontId="0" fillId="0" borderId="0" xfId="0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 quotePrefix="1">
      <alignment horizontal="center"/>
    </xf>
    <xf numFmtId="0" fontId="0" fillId="0" borderId="10" xfId="0" applyFont="1" applyFill="1" applyBorder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3" fontId="0" fillId="0" borderId="0" xfId="0" applyNumberFormat="1" applyFont="1" applyFill="1" applyBorder="1" applyAlignment="1">
      <alignment horizontal="right" wrapText="1"/>
    </xf>
    <xf numFmtId="3" fontId="0" fillId="0" borderId="0" xfId="0" applyNumberFormat="1" applyFont="1" applyFill="1" applyBorder="1" applyAlignment="1">
      <alignment horizontal="right" vertical="center" wrapText="1"/>
    </xf>
    <xf numFmtId="0" fontId="1" fillId="0" borderId="12" xfId="0" applyFont="1" applyFill="1" applyBorder="1" applyAlignment="1">
      <alignment/>
    </xf>
    <xf numFmtId="0" fontId="0" fillId="0" borderId="0" xfId="0" applyFont="1" applyFill="1" applyAlignment="1">
      <alignment/>
    </xf>
    <xf numFmtId="3" fontId="5" fillId="0" borderId="0" xfId="0" applyNumberFormat="1" applyFont="1" applyFill="1" applyBorder="1" applyAlignment="1">
      <alignment horizontal="center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2" fillId="0" borderId="0" xfId="0" applyFont="1" applyFill="1" applyAlignment="1" quotePrefix="1">
      <alignment horizontal="left"/>
    </xf>
    <xf numFmtId="0" fontId="1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3" fontId="0" fillId="0" borderId="0" xfId="0" applyNumberFormat="1" applyFont="1" applyFill="1" applyBorder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6" fillId="0" borderId="0" xfId="0" applyFont="1" applyFill="1" applyAlignment="1" quotePrefix="1">
      <alignment horizontal="lef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right" vertical="center" wrapText="1"/>
    </xf>
    <xf numFmtId="4" fontId="7" fillId="0" borderId="0" xfId="0" applyNumberFormat="1" applyFont="1" applyFill="1" applyBorder="1" applyAlignment="1">
      <alignment horizontal="right"/>
    </xf>
    <xf numFmtId="3" fontId="7" fillId="0" borderId="11" xfId="0" applyNumberFormat="1" applyFont="1" applyFill="1" applyBorder="1" applyAlignment="1">
      <alignment horizontal="right"/>
    </xf>
    <xf numFmtId="2" fontId="0" fillId="0" borderId="0" xfId="0" applyNumberFormat="1" applyFont="1" applyFill="1" applyBorder="1" applyAlignment="1">
      <alignment horizontal="right" vertical="center" wrapText="1"/>
    </xf>
    <xf numFmtId="3" fontId="0" fillId="0" borderId="11" xfId="0" applyNumberFormat="1" applyFont="1" applyFill="1" applyBorder="1" applyAlignment="1">
      <alignment horizontal="right" vertical="center" wrapText="1"/>
    </xf>
    <xf numFmtId="2" fontId="1" fillId="0" borderId="13" xfId="0" applyNumberFormat="1" applyFont="1" applyFill="1" applyBorder="1" applyAlignment="1">
      <alignment horizontal="right" vertical="center" wrapText="1"/>
    </xf>
    <xf numFmtId="3" fontId="1" fillId="0" borderId="14" xfId="0" applyNumberFormat="1" applyFont="1" applyFill="1" applyBorder="1" applyAlignment="1">
      <alignment horizontal="right" vertical="center" wrapText="1"/>
    </xf>
    <xf numFmtId="2" fontId="1" fillId="0" borderId="0" xfId="0" applyNumberFormat="1" applyFont="1" applyFill="1" applyBorder="1" applyAlignment="1">
      <alignment horizontal="right" vertical="center" wrapText="1"/>
    </xf>
    <xf numFmtId="3" fontId="1" fillId="0" borderId="0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0" fillId="0" borderId="0" xfId="0" applyNumberFormat="1" applyFont="1" applyFill="1" applyBorder="1" applyAlignment="1">
      <alignment horizontal="center" vertical="center" wrapText="1"/>
    </xf>
    <xf numFmtId="3" fontId="0" fillId="0" borderId="11" xfId="0" applyNumberFormat="1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zoomScalePageLayoutView="0" workbookViewId="0" topLeftCell="A1">
      <selection activeCell="E4" sqref="E4"/>
    </sheetView>
  </sheetViews>
  <sheetFormatPr defaultColWidth="11.421875" defaultRowHeight="12.75"/>
  <cols>
    <col min="1" max="1" width="12.421875" style="9" bestFit="1" customWidth="1"/>
    <col min="2" max="3" width="11.421875" style="9" customWidth="1"/>
    <col min="4" max="4" width="13.57421875" style="9" customWidth="1"/>
    <col min="5" max="6" width="11.421875" style="9" customWidth="1"/>
    <col min="7" max="7" width="13.00390625" style="9" bestFit="1" customWidth="1"/>
    <col min="8" max="16384" width="11.421875" style="9" customWidth="1"/>
  </cols>
  <sheetData>
    <row r="1" spans="1:10" ht="15.75">
      <c r="A1" s="12" t="s">
        <v>29</v>
      </c>
      <c r="B1" s="13"/>
      <c r="C1" s="13"/>
      <c r="D1" s="13"/>
      <c r="E1" s="13"/>
      <c r="F1" s="13"/>
      <c r="G1" s="13"/>
      <c r="H1" s="13"/>
      <c r="I1" s="13"/>
      <c r="J1" s="13"/>
    </row>
    <row r="2" spans="1:10" ht="15.75">
      <c r="A2" s="14" t="s">
        <v>31</v>
      </c>
      <c r="B2" s="13"/>
      <c r="C2" s="13"/>
      <c r="D2" s="13"/>
      <c r="E2" s="13"/>
      <c r="F2" s="13"/>
      <c r="G2" s="13"/>
      <c r="H2" s="13"/>
      <c r="I2" s="13"/>
      <c r="J2" s="13"/>
    </row>
    <row r="3" spans="1:10" ht="15.75">
      <c r="A3" s="14"/>
      <c r="B3" s="13"/>
      <c r="C3" s="13"/>
      <c r="D3" s="13"/>
      <c r="E3" s="13"/>
      <c r="F3" s="13"/>
      <c r="G3" s="13"/>
      <c r="H3" s="13"/>
      <c r="I3" s="13"/>
      <c r="J3" s="13"/>
    </row>
    <row r="5" spans="1:10" ht="12.75">
      <c r="A5" s="36">
        <v>2014</v>
      </c>
      <c r="B5" s="38" t="s">
        <v>0</v>
      </c>
      <c r="C5" s="38"/>
      <c r="D5" s="38"/>
      <c r="E5" s="38" t="s">
        <v>1</v>
      </c>
      <c r="F5" s="38"/>
      <c r="G5" s="38"/>
      <c r="H5" s="39" t="s">
        <v>25</v>
      </c>
      <c r="I5" s="39" t="s">
        <v>26</v>
      </c>
      <c r="J5" s="41" t="s">
        <v>27</v>
      </c>
    </row>
    <row r="6" spans="1:10" ht="12.75">
      <c r="A6" s="37"/>
      <c r="B6" s="1" t="s">
        <v>2</v>
      </c>
      <c r="C6" s="1" t="s">
        <v>2</v>
      </c>
      <c r="D6" s="1" t="s">
        <v>3</v>
      </c>
      <c r="E6" s="1" t="s">
        <v>2</v>
      </c>
      <c r="F6" s="1" t="s">
        <v>2</v>
      </c>
      <c r="G6" s="1" t="s">
        <v>3</v>
      </c>
      <c r="H6" s="40"/>
      <c r="I6" s="40" t="s">
        <v>4</v>
      </c>
      <c r="J6" s="42" t="s">
        <v>5</v>
      </c>
    </row>
    <row r="7" spans="1:10" ht="12.75">
      <c r="A7" s="37"/>
      <c r="B7" s="2" t="s">
        <v>6</v>
      </c>
      <c r="C7" s="1" t="s">
        <v>7</v>
      </c>
      <c r="D7" s="1" t="s">
        <v>8</v>
      </c>
      <c r="E7" s="2" t="s">
        <v>6</v>
      </c>
      <c r="F7" s="1" t="s">
        <v>7</v>
      </c>
      <c r="G7" s="1" t="s">
        <v>9</v>
      </c>
      <c r="H7" s="40"/>
      <c r="I7" s="40" t="s">
        <v>10</v>
      </c>
      <c r="J7" s="42" t="s">
        <v>11</v>
      </c>
    </row>
    <row r="8" spans="1:10" ht="12.75">
      <c r="A8" s="3"/>
      <c r="B8" s="4"/>
      <c r="C8" s="4"/>
      <c r="D8" s="10"/>
      <c r="E8" s="4"/>
      <c r="F8" s="4"/>
      <c r="G8" s="10"/>
      <c r="H8" s="4"/>
      <c r="I8" s="4"/>
      <c r="J8" s="5"/>
    </row>
    <row r="9" spans="1:10" ht="12.75">
      <c r="A9" s="3" t="s">
        <v>12</v>
      </c>
      <c r="B9" s="6">
        <v>62051</v>
      </c>
      <c r="C9" s="6">
        <v>47311</v>
      </c>
      <c r="D9" s="6">
        <f>SUM(B9,C9)</f>
        <v>109362</v>
      </c>
      <c r="E9" s="6">
        <v>105971</v>
      </c>
      <c r="F9" s="6">
        <v>100841</v>
      </c>
      <c r="G9" s="6">
        <f>SUM(E9,F9)</f>
        <v>206812</v>
      </c>
      <c r="H9" s="20">
        <v>33.92</v>
      </c>
      <c r="I9" s="20">
        <v>1.89</v>
      </c>
      <c r="J9" s="21">
        <v>2787</v>
      </c>
    </row>
    <row r="10" spans="1:10" ht="12.75">
      <c r="A10" s="3" t="s">
        <v>13</v>
      </c>
      <c r="B10" s="6">
        <v>74099</v>
      </c>
      <c r="C10" s="6">
        <v>50562</v>
      </c>
      <c r="D10" s="6">
        <f aca="true" t="shared" si="0" ref="D10:D20">SUM(B10,C10)</f>
        <v>124661</v>
      </c>
      <c r="E10" s="6">
        <v>117043</v>
      </c>
      <c r="F10" s="6">
        <v>107141</v>
      </c>
      <c r="G10" s="6">
        <f aca="true" t="shared" si="1" ref="G10:G20">SUM(E10,F10)</f>
        <v>224184</v>
      </c>
      <c r="H10" s="20">
        <v>41.19</v>
      </c>
      <c r="I10" s="20">
        <v>1.8</v>
      </c>
      <c r="J10" s="21">
        <v>2777</v>
      </c>
    </row>
    <row r="11" spans="1:10" ht="12.75">
      <c r="A11" s="3" t="s">
        <v>14</v>
      </c>
      <c r="B11" s="6">
        <v>86836</v>
      </c>
      <c r="C11" s="6">
        <v>76774</v>
      </c>
      <c r="D11" s="6">
        <f t="shared" si="0"/>
        <v>163610</v>
      </c>
      <c r="E11" s="6">
        <v>149944</v>
      </c>
      <c r="F11" s="6">
        <v>165247</v>
      </c>
      <c r="G11" s="6">
        <f t="shared" si="1"/>
        <v>315191</v>
      </c>
      <c r="H11" s="20">
        <v>51.84</v>
      </c>
      <c r="I11" s="20">
        <v>1.93</v>
      </c>
      <c r="J11" s="21">
        <v>2880</v>
      </c>
    </row>
    <row r="12" spans="1:10" ht="12.75">
      <c r="A12" s="3" t="s">
        <v>15</v>
      </c>
      <c r="B12" s="6">
        <v>96648</v>
      </c>
      <c r="C12" s="6">
        <v>115692</v>
      </c>
      <c r="D12" s="6">
        <f t="shared" si="0"/>
        <v>212340</v>
      </c>
      <c r="E12" s="6">
        <v>179025</v>
      </c>
      <c r="F12" s="6">
        <v>248856</v>
      </c>
      <c r="G12" s="6">
        <f t="shared" si="1"/>
        <v>427881</v>
      </c>
      <c r="H12" s="20">
        <v>70.59</v>
      </c>
      <c r="I12" s="20">
        <v>2.02</v>
      </c>
      <c r="J12" s="21">
        <v>3026</v>
      </c>
    </row>
    <row r="13" spans="1:10" ht="12.75">
      <c r="A13" s="3" t="s">
        <v>16</v>
      </c>
      <c r="B13" s="6">
        <v>102901</v>
      </c>
      <c r="C13" s="6">
        <v>129535</v>
      </c>
      <c r="D13" s="6">
        <f t="shared" si="0"/>
        <v>232436</v>
      </c>
      <c r="E13" s="6">
        <v>185880</v>
      </c>
      <c r="F13" s="6">
        <v>261483</v>
      </c>
      <c r="G13" s="6">
        <f t="shared" si="1"/>
        <v>447363</v>
      </c>
      <c r="H13" s="20">
        <v>71.86</v>
      </c>
      <c r="I13" s="20">
        <v>1.92</v>
      </c>
      <c r="J13" s="21">
        <v>3091</v>
      </c>
    </row>
    <row r="14" spans="1:10" ht="12.75">
      <c r="A14" s="3" t="s">
        <v>17</v>
      </c>
      <c r="B14" s="6">
        <v>82927</v>
      </c>
      <c r="C14" s="6">
        <v>98650</v>
      </c>
      <c r="D14" s="6">
        <f t="shared" si="0"/>
        <v>181577</v>
      </c>
      <c r="E14" s="6">
        <v>145888</v>
      </c>
      <c r="F14" s="6">
        <v>210735</v>
      </c>
      <c r="G14" s="6">
        <f t="shared" si="1"/>
        <v>356623</v>
      </c>
      <c r="H14" s="20">
        <v>59.32</v>
      </c>
      <c r="I14" s="20">
        <v>1.96</v>
      </c>
      <c r="J14" s="21">
        <v>3038</v>
      </c>
    </row>
    <row r="15" spans="1:10" ht="12.75">
      <c r="A15" s="3" t="s">
        <v>18</v>
      </c>
      <c r="B15" s="6">
        <v>68661</v>
      </c>
      <c r="C15" s="6">
        <v>85047</v>
      </c>
      <c r="D15" s="6">
        <f t="shared" si="0"/>
        <v>153708</v>
      </c>
      <c r="E15" s="6">
        <v>117812</v>
      </c>
      <c r="F15" s="6">
        <v>175286</v>
      </c>
      <c r="G15" s="6">
        <f t="shared" si="1"/>
        <v>293098</v>
      </c>
      <c r="H15" s="20">
        <v>49.8</v>
      </c>
      <c r="I15" s="20">
        <v>1.91</v>
      </c>
      <c r="J15" s="21">
        <v>2801</v>
      </c>
    </row>
    <row r="16" spans="1:10" ht="12.75">
      <c r="A16" s="3" t="s">
        <v>19</v>
      </c>
      <c r="B16" s="6">
        <v>68035</v>
      </c>
      <c r="C16" s="6">
        <v>105552</v>
      </c>
      <c r="D16" s="6">
        <f t="shared" si="0"/>
        <v>173587</v>
      </c>
      <c r="E16" s="6">
        <v>122411</v>
      </c>
      <c r="F16" s="6">
        <v>225188</v>
      </c>
      <c r="G16" s="6">
        <f t="shared" si="1"/>
        <v>347599</v>
      </c>
      <c r="H16" s="20">
        <v>57.91</v>
      </c>
      <c r="I16" s="20">
        <v>2</v>
      </c>
      <c r="J16" s="21">
        <v>2818</v>
      </c>
    </row>
    <row r="17" spans="1:10" ht="12.75">
      <c r="A17" s="3" t="s">
        <v>20</v>
      </c>
      <c r="B17" s="6">
        <v>85995</v>
      </c>
      <c r="C17" s="6">
        <v>127423</v>
      </c>
      <c r="D17" s="6">
        <f t="shared" si="0"/>
        <v>213418</v>
      </c>
      <c r="E17" s="6">
        <v>148861</v>
      </c>
      <c r="F17" s="6">
        <v>268162</v>
      </c>
      <c r="G17" s="6">
        <f t="shared" si="1"/>
        <v>417023</v>
      </c>
      <c r="H17" s="20">
        <v>68.47</v>
      </c>
      <c r="I17" s="20">
        <v>1.95</v>
      </c>
      <c r="J17" s="21">
        <v>3075</v>
      </c>
    </row>
    <row r="18" spans="1:10" ht="12.75">
      <c r="A18" s="3" t="s">
        <v>21</v>
      </c>
      <c r="B18" s="6">
        <v>93712</v>
      </c>
      <c r="C18" s="6">
        <v>116443</v>
      </c>
      <c r="D18" s="6">
        <f t="shared" si="0"/>
        <v>210155</v>
      </c>
      <c r="E18" s="6">
        <v>170875</v>
      </c>
      <c r="F18" s="6">
        <v>251082</v>
      </c>
      <c r="G18" s="6">
        <f t="shared" si="1"/>
        <v>421957</v>
      </c>
      <c r="H18" s="20">
        <v>66.74</v>
      </c>
      <c r="I18" s="20">
        <v>2.01</v>
      </c>
      <c r="J18" s="21">
        <v>3165</v>
      </c>
    </row>
    <row r="19" spans="1:10" ht="12.75">
      <c r="A19" s="3" t="s">
        <v>22</v>
      </c>
      <c r="B19" s="6">
        <v>85196</v>
      </c>
      <c r="C19" s="6">
        <v>64859</v>
      </c>
      <c r="D19" s="6">
        <f t="shared" si="0"/>
        <v>150055</v>
      </c>
      <c r="E19" s="6">
        <v>148290</v>
      </c>
      <c r="F19" s="6">
        <v>152290</v>
      </c>
      <c r="G19" s="6">
        <f t="shared" si="1"/>
        <v>300580</v>
      </c>
      <c r="H19" s="20">
        <v>49.38</v>
      </c>
      <c r="I19" s="20">
        <v>2</v>
      </c>
      <c r="J19" s="21">
        <v>2966</v>
      </c>
    </row>
    <row r="20" spans="1:10" ht="12.75">
      <c r="A20" s="3" t="s">
        <v>23</v>
      </c>
      <c r="B20" s="6">
        <v>90466</v>
      </c>
      <c r="C20" s="6">
        <v>63767</v>
      </c>
      <c r="D20" s="6">
        <f t="shared" si="0"/>
        <v>154233</v>
      </c>
      <c r="E20" s="6">
        <v>163507</v>
      </c>
      <c r="F20" s="6">
        <v>131611</v>
      </c>
      <c r="G20" s="6">
        <f t="shared" si="1"/>
        <v>295118</v>
      </c>
      <c r="H20" s="20">
        <v>46.47</v>
      </c>
      <c r="I20" s="20">
        <v>1.91</v>
      </c>
      <c r="J20" s="21">
        <v>2867</v>
      </c>
    </row>
    <row r="21" spans="1:10" ht="12.75">
      <c r="A21" s="3"/>
      <c r="B21" s="7"/>
      <c r="C21" s="7"/>
      <c r="D21" s="7"/>
      <c r="E21" s="7"/>
      <c r="F21" s="7"/>
      <c r="G21" s="7"/>
      <c r="H21" s="22"/>
      <c r="I21" s="22"/>
      <c r="J21" s="23"/>
    </row>
    <row r="22" spans="1:10" s="13" customFormat="1" ht="12.75">
      <c r="A22" s="8" t="s">
        <v>24</v>
      </c>
      <c r="B22" s="11">
        <f aca="true" t="shared" si="2" ref="B22:G22">SUM(B9:B20)</f>
        <v>997527</v>
      </c>
      <c r="C22" s="11">
        <f t="shared" si="2"/>
        <v>1081615</v>
      </c>
      <c r="D22" s="11">
        <f t="shared" si="2"/>
        <v>2079142</v>
      </c>
      <c r="E22" s="11">
        <f t="shared" si="2"/>
        <v>1755507</v>
      </c>
      <c r="F22" s="11">
        <f t="shared" si="2"/>
        <v>2297922</v>
      </c>
      <c r="G22" s="11">
        <f t="shared" si="2"/>
        <v>4053429</v>
      </c>
      <c r="H22" s="24">
        <v>55.62</v>
      </c>
      <c r="I22" s="24">
        <v>1.94</v>
      </c>
      <c r="J22" s="25">
        <f>AVERAGE(J9:J20)</f>
        <v>2940.9166666666665</v>
      </c>
    </row>
    <row r="23" spans="1:10" s="13" customFormat="1" ht="12.75">
      <c r="A23" s="18"/>
      <c r="B23" s="19"/>
      <c r="C23" s="19"/>
      <c r="D23" s="19"/>
      <c r="E23" s="19"/>
      <c r="F23" s="19"/>
      <c r="G23" s="19"/>
      <c r="H23" s="26"/>
      <c r="I23" s="26"/>
      <c r="J23" s="27"/>
    </row>
    <row r="24" spans="1:10" s="13" customFormat="1" ht="12.75">
      <c r="A24" s="18"/>
      <c r="B24" s="19"/>
      <c r="C24" s="19"/>
      <c r="D24" s="19"/>
      <c r="E24" s="19"/>
      <c r="F24" s="19"/>
      <c r="G24" s="19"/>
      <c r="H24" s="26"/>
      <c r="I24" s="26"/>
      <c r="J24" s="27"/>
    </row>
    <row r="25" spans="1:10" ht="15.75">
      <c r="A25" s="12" t="s">
        <v>29</v>
      </c>
      <c r="B25" s="13"/>
      <c r="C25" s="13"/>
      <c r="D25" s="13"/>
      <c r="E25" s="13"/>
      <c r="F25" s="13"/>
      <c r="G25" s="13"/>
      <c r="H25" s="28"/>
      <c r="I25" s="28"/>
      <c r="J25" s="28"/>
    </row>
    <row r="26" spans="1:10" ht="15.75">
      <c r="A26" s="14" t="s">
        <v>30</v>
      </c>
      <c r="B26" s="13"/>
      <c r="C26" s="13"/>
      <c r="D26" s="13"/>
      <c r="E26" s="13"/>
      <c r="F26" s="13"/>
      <c r="G26" s="13"/>
      <c r="H26" s="28"/>
      <c r="I26" s="28"/>
      <c r="J26" s="28"/>
    </row>
    <row r="27" spans="1:10" ht="15.75">
      <c r="A27" s="14"/>
      <c r="B27" s="13"/>
      <c r="C27" s="13"/>
      <c r="D27" s="13"/>
      <c r="E27" s="13"/>
      <c r="F27" s="13"/>
      <c r="G27" s="13"/>
      <c r="H27" s="28"/>
      <c r="I27" s="28"/>
      <c r="J27" s="28"/>
    </row>
    <row r="28" spans="8:10" ht="12.75">
      <c r="H28" s="29"/>
      <c r="I28" s="29"/>
      <c r="J28" s="29"/>
    </row>
    <row r="29" spans="1:10" ht="12.75">
      <c r="A29" s="36">
        <v>2015</v>
      </c>
      <c r="B29" s="38" t="s">
        <v>0</v>
      </c>
      <c r="C29" s="38"/>
      <c r="D29" s="38"/>
      <c r="E29" s="38" t="s">
        <v>1</v>
      </c>
      <c r="F29" s="38"/>
      <c r="G29" s="38"/>
      <c r="H29" s="32" t="s">
        <v>25</v>
      </c>
      <c r="I29" s="32" t="s">
        <v>26</v>
      </c>
      <c r="J29" s="34" t="s">
        <v>27</v>
      </c>
    </row>
    <row r="30" spans="1:10" ht="12.75">
      <c r="A30" s="37"/>
      <c r="B30" s="1" t="s">
        <v>2</v>
      </c>
      <c r="C30" s="1" t="s">
        <v>2</v>
      </c>
      <c r="D30" s="1" t="s">
        <v>3</v>
      </c>
      <c r="E30" s="1" t="s">
        <v>2</v>
      </c>
      <c r="F30" s="1" t="s">
        <v>2</v>
      </c>
      <c r="G30" s="1" t="s">
        <v>3</v>
      </c>
      <c r="H30" s="33"/>
      <c r="I30" s="33" t="s">
        <v>4</v>
      </c>
      <c r="J30" s="35" t="s">
        <v>5</v>
      </c>
    </row>
    <row r="31" spans="1:10" ht="12.75">
      <c r="A31" s="37"/>
      <c r="B31" s="2" t="s">
        <v>6</v>
      </c>
      <c r="C31" s="1" t="s">
        <v>7</v>
      </c>
      <c r="D31" s="1" t="s">
        <v>8</v>
      </c>
      <c r="E31" s="2" t="s">
        <v>6</v>
      </c>
      <c r="F31" s="1" t="s">
        <v>7</v>
      </c>
      <c r="G31" s="1" t="s">
        <v>9</v>
      </c>
      <c r="H31" s="33"/>
      <c r="I31" s="33" t="s">
        <v>10</v>
      </c>
      <c r="J31" s="35" t="s">
        <v>11</v>
      </c>
    </row>
    <row r="32" spans="1:10" ht="12.75">
      <c r="A32" s="3"/>
      <c r="B32" s="4"/>
      <c r="C32" s="4"/>
      <c r="D32" s="10"/>
      <c r="E32" s="4"/>
      <c r="F32" s="4"/>
      <c r="G32" s="10"/>
      <c r="H32" s="30"/>
      <c r="I32" s="30"/>
      <c r="J32" s="31"/>
    </row>
    <row r="33" spans="1:10" ht="12.75">
      <c r="A33" s="3" t="s">
        <v>12</v>
      </c>
      <c r="B33" s="6">
        <v>72803</v>
      </c>
      <c r="C33" s="6">
        <v>58339</v>
      </c>
      <c r="D33" s="6">
        <f>SUM(B33,C33)</f>
        <v>131142</v>
      </c>
      <c r="E33" s="6">
        <v>126426</v>
      </c>
      <c r="F33" s="6">
        <v>127804</v>
      </c>
      <c r="G33" s="6">
        <f>SUM(E33,F33)</f>
        <v>254230</v>
      </c>
      <c r="H33" s="20">
        <v>39.87</v>
      </c>
      <c r="I33" s="20">
        <v>1.94</v>
      </c>
      <c r="J33" s="21">
        <v>3071</v>
      </c>
    </row>
    <row r="34" spans="1:10" ht="12.75">
      <c r="A34" s="3" t="s">
        <v>13</v>
      </c>
      <c r="B34" s="6">
        <v>86228</v>
      </c>
      <c r="C34" s="6">
        <v>66576</v>
      </c>
      <c r="D34" s="6">
        <f aca="true" t="shared" si="3" ref="D34:D44">SUM(B34,C34)</f>
        <v>152804</v>
      </c>
      <c r="E34" s="6">
        <v>139413</v>
      </c>
      <c r="F34" s="6">
        <v>142949</v>
      </c>
      <c r="G34" s="6">
        <f aca="true" t="shared" si="4" ref="G34:G44">SUM(E34,F34)</f>
        <v>282362</v>
      </c>
      <c r="H34" s="20">
        <v>48.46</v>
      </c>
      <c r="I34" s="20">
        <v>1.85</v>
      </c>
      <c r="J34" s="21">
        <v>3176</v>
      </c>
    </row>
    <row r="35" spans="1:10" ht="12.75">
      <c r="A35" s="3" t="s">
        <v>14</v>
      </c>
      <c r="B35" s="6">
        <v>100780</v>
      </c>
      <c r="C35" s="6">
        <v>80956</v>
      </c>
      <c r="D35" s="6">
        <f t="shared" si="3"/>
        <v>181736</v>
      </c>
      <c r="E35" s="6">
        <v>178809</v>
      </c>
      <c r="F35" s="6">
        <v>178429</v>
      </c>
      <c r="G35" s="6">
        <f t="shared" si="4"/>
        <v>357238</v>
      </c>
      <c r="H35" s="20">
        <v>55.08</v>
      </c>
      <c r="I35" s="20">
        <v>1.97</v>
      </c>
      <c r="J35" s="21">
        <v>3288</v>
      </c>
    </row>
    <row r="36" spans="1:10" ht="12.75">
      <c r="A36" s="3" t="s">
        <v>15</v>
      </c>
      <c r="B36" s="6">
        <v>99788</v>
      </c>
      <c r="C36" s="6">
        <v>123607</v>
      </c>
      <c r="D36" s="6">
        <f t="shared" si="3"/>
        <v>223395</v>
      </c>
      <c r="E36" s="6">
        <v>182974</v>
      </c>
      <c r="F36" s="6">
        <v>269078</v>
      </c>
      <c r="G36" s="6">
        <f t="shared" si="4"/>
        <v>452052</v>
      </c>
      <c r="H36" s="20">
        <v>71.46</v>
      </c>
      <c r="I36" s="20">
        <v>2.02</v>
      </c>
      <c r="J36" s="21">
        <v>3368</v>
      </c>
    </row>
    <row r="37" spans="1:10" ht="12.75">
      <c r="A37" s="3" t="s">
        <v>16</v>
      </c>
      <c r="B37" s="6">
        <v>94461</v>
      </c>
      <c r="C37" s="6">
        <v>135299</v>
      </c>
      <c r="D37" s="6">
        <f t="shared" si="3"/>
        <v>229760</v>
      </c>
      <c r="E37" s="6">
        <v>168324</v>
      </c>
      <c r="F37" s="6">
        <v>286892</v>
      </c>
      <c r="G37" s="6">
        <f t="shared" si="4"/>
        <v>455216</v>
      </c>
      <c r="H37" s="20">
        <v>69.77</v>
      </c>
      <c r="I37" s="20">
        <v>1.98</v>
      </c>
      <c r="J37" s="21">
        <v>3391</v>
      </c>
    </row>
    <row r="38" spans="1:10" ht="12.75">
      <c r="A38" s="3" t="s">
        <v>17</v>
      </c>
      <c r="B38" s="6">
        <v>91468</v>
      </c>
      <c r="C38" s="6">
        <v>114539</v>
      </c>
      <c r="D38" s="6">
        <f t="shared" si="3"/>
        <v>206007</v>
      </c>
      <c r="E38" s="6">
        <v>157727</v>
      </c>
      <c r="F38" s="6">
        <v>241473</v>
      </c>
      <c r="G38" s="6">
        <f t="shared" si="4"/>
        <v>399200</v>
      </c>
      <c r="H38" s="20">
        <v>63.33</v>
      </c>
      <c r="I38" s="20">
        <v>1.94</v>
      </c>
      <c r="J38" s="21">
        <v>3388</v>
      </c>
    </row>
    <row r="39" spans="1:10" ht="12.75">
      <c r="A39" s="3" t="s">
        <v>18</v>
      </c>
      <c r="B39" s="6">
        <v>69302</v>
      </c>
      <c r="C39" s="6">
        <v>101211</v>
      </c>
      <c r="D39" s="6">
        <f t="shared" si="3"/>
        <v>170513</v>
      </c>
      <c r="E39" s="6">
        <v>121744</v>
      </c>
      <c r="F39" s="6">
        <v>214138</v>
      </c>
      <c r="G39" s="6">
        <f t="shared" si="4"/>
        <v>335882</v>
      </c>
      <c r="H39" s="20">
        <v>53.72</v>
      </c>
      <c r="I39" s="20">
        <v>1.97</v>
      </c>
      <c r="J39" s="21">
        <v>3139</v>
      </c>
    </row>
    <row r="40" spans="1:10" ht="12.75">
      <c r="A40" s="3" t="s">
        <v>19</v>
      </c>
      <c r="B40" s="6">
        <v>75841</v>
      </c>
      <c r="C40" s="6">
        <v>121941</v>
      </c>
      <c r="D40" s="6">
        <f t="shared" si="3"/>
        <v>197782</v>
      </c>
      <c r="E40" s="6">
        <v>141418</v>
      </c>
      <c r="F40" s="6">
        <v>261547</v>
      </c>
      <c r="G40" s="6">
        <f t="shared" si="4"/>
        <v>402965</v>
      </c>
      <c r="H40" s="20">
        <v>64</v>
      </c>
      <c r="I40" s="20">
        <v>2.04</v>
      </c>
      <c r="J40" s="21">
        <v>3113</v>
      </c>
    </row>
    <row r="41" spans="1:10" ht="12.75">
      <c r="A41" s="3" t="s">
        <v>20</v>
      </c>
      <c r="B41" s="6">
        <v>93920</v>
      </c>
      <c r="C41" s="6">
        <v>133163</v>
      </c>
      <c r="D41" s="6">
        <f t="shared" si="3"/>
        <v>227083</v>
      </c>
      <c r="E41" s="6">
        <v>173322</v>
      </c>
      <c r="F41" s="6">
        <v>289658</v>
      </c>
      <c r="G41" s="6">
        <f t="shared" si="4"/>
        <v>462980</v>
      </c>
      <c r="H41" s="20">
        <v>72.92</v>
      </c>
      <c r="I41" s="20">
        <v>2.04</v>
      </c>
      <c r="J41" s="21">
        <v>3403</v>
      </c>
    </row>
    <row r="42" spans="1:10" ht="12.75">
      <c r="A42" s="3" t="s">
        <v>21</v>
      </c>
      <c r="B42" s="6">
        <v>103739</v>
      </c>
      <c r="C42" s="6">
        <v>133694</v>
      </c>
      <c r="D42" s="6">
        <f t="shared" si="3"/>
        <v>237433</v>
      </c>
      <c r="E42" s="6">
        <v>186454</v>
      </c>
      <c r="F42" s="6">
        <v>294000</v>
      </c>
      <c r="G42" s="6">
        <f t="shared" si="4"/>
        <v>480454</v>
      </c>
      <c r="H42" s="20">
        <v>70.65</v>
      </c>
      <c r="I42" s="20">
        <v>2.02</v>
      </c>
      <c r="J42" s="21">
        <v>3519</v>
      </c>
    </row>
    <row r="43" spans="1:10" ht="12.75">
      <c r="A43" s="3" t="s">
        <v>22</v>
      </c>
      <c r="B43" s="6">
        <v>103265</v>
      </c>
      <c r="C43" s="6">
        <v>83811</v>
      </c>
      <c r="D43" s="6">
        <f t="shared" si="3"/>
        <v>187076</v>
      </c>
      <c r="E43" s="6">
        <v>188323</v>
      </c>
      <c r="F43" s="6">
        <v>186910</v>
      </c>
      <c r="G43" s="6">
        <f t="shared" si="4"/>
        <v>375233</v>
      </c>
      <c r="H43" s="20">
        <v>57.52</v>
      </c>
      <c r="I43" s="20">
        <v>2.01</v>
      </c>
      <c r="J43" s="21">
        <v>3496</v>
      </c>
    </row>
    <row r="44" spans="1:10" ht="12.75">
      <c r="A44" s="3" t="s">
        <v>23</v>
      </c>
      <c r="B44" s="6">
        <v>103259</v>
      </c>
      <c r="C44" s="6">
        <v>72088</v>
      </c>
      <c r="D44" s="6">
        <f t="shared" si="3"/>
        <v>175347</v>
      </c>
      <c r="E44" s="6">
        <v>196511</v>
      </c>
      <c r="F44" s="6">
        <v>163702</v>
      </c>
      <c r="G44" s="6">
        <f t="shared" si="4"/>
        <v>360213</v>
      </c>
      <c r="H44" s="20">
        <v>53.2</v>
      </c>
      <c r="I44" s="20">
        <v>2.05</v>
      </c>
      <c r="J44" s="21">
        <v>3401</v>
      </c>
    </row>
    <row r="45" spans="1:10" ht="12.75">
      <c r="A45" s="3"/>
      <c r="B45" s="7"/>
      <c r="C45" s="7"/>
      <c r="D45" s="7"/>
      <c r="E45" s="7"/>
      <c r="F45" s="7"/>
      <c r="G45" s="7"/>
      <c r="H45" s="22"/>
      <c r="I45" s="22"/>
      <c r="J45" s="23"/>
    </row>
    <row r="46" spans="1:10" ht="12.75">
      <c r="A46" s="8" t="s">
        <v>24</v>
      </c>
      <c r="B46" s="11">
        <f aca="true" t="shared" si="5" ref="B46:G46">SUM(B33:B44)</f>
        <v>1094854</v>
      </c>
      <c r="C46" s="11">
        <f t="shared" si="5"/>
        <v>1225224</v>
      </c>
      <c r="D46" s="11">
        <f t="shared" si="5"/>
        <v>2320078</v>
      </c>
      <c r="E46" s="11">
        <f t="shared" si="5"/>
        <v>1961445</v>
      </c>
      <c r="F46" s="11">
        <f t="shared" si="5"/>
        <v>2656580</v>
      </c>
      <c r="G46" s="11">
        <f t="shared" si="5"/>
        <v>4618025</v>
      </c>
      <c r="H46" s="24">
        <v>60</v>
      </c>
      <c r="I46" s="24">
        <v>1.99</v>
      </c>
      <c r="J46" s="25">
        <f>AVERAGE(J33:J44)</f>
        <v>3312.75</v>
      </c>
    </row>
    <row r="49" spans="1:10" ht="12.75">
      <c r="A49" s="17" t="s">
        <v>28</v>
      </c>
      <c r="E49" s="15"/>
      <c r="F49" s="15"/>
      <c r="G49" s="15"/>
      <c r="H49" s="15"/>
      <c r="I49" s="16"/>
      <c r="J49" s="16"/>
    </row>
  </sheetData>
  <sheetProtection/>
  <mergeCells count="12">
    <mergeCell ref="I5:I7"/>
    <mergeCell ref="J5:J7"/>
    <mergeCell ref="A5:A7"/>
    <mergeCell ref="B5:D5"/>
    <mergeCell ref="E5:G5"/>
    <mergeCell ref="H5:H7"/>
    <mergeCell ref="I29:I31"/>
    <mergeCell ref="J29:J31"/>
    <mergeCell ref="A29:A31"/>
    <mergeCell ref="B29:D29"/>
    <mergeCell ref="E29:G29"/>
    <mergeCell ref="H29:H31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WorkStation16</dc:creator>
  <cp:keywords/>
  <dc:description/>
  <cp:lastModifiedBy>Maria Angeles Vilches Medina</cp:lastModifiedBy>
  <dcterms:created xsi:type="dcterms:W3CDTF">2009-07-29T09:51:35Z</dcterms:created>
  <dcterms:modified xsi:type="dcterms:W3CDTF">2017-01-16T11:24:54Z</dcterms:modified>
  <cp:category/>
  <cp:version/>
  <cp:contentType/>
  <cp:contentStatus/>
</cp:coreProperties>
</file>